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56" yWindow="120" windowWidth="10056" windowHeight="9792" tabRatio="809"/>
  </bookViews>
  <sheets>
    <sheet name="Established Routes" sheetId="8" r:id="rId1"/>
    <sheet name="New Routes" sheetId="223" r:id="rId2"/>
    <sheet name="Arrays" sheetId="9" state="hidden" r:id="rId3"/>
  </sheets>
  <definedNames>
    <definedName name="_xlnm._FilterDatabase" localSheetId="2" hidden="1">Arrays!$A$1:$B$973</definedName>
  </definedNames>
  <calcPr calcId="145621"/>
</workbook>
</file>

<file path=xl/calcChain.xml><?xml version="1.0" encoding="utf-8"?>
<calcChain xmlns="http://schemas.openxmlformats.org/spreadsheetml/2006/main">
  <c r="Z494" i="8" l="1"/>
  <c r="Z493" i="8"/>
  <c r="P500" i="8"/>
  <c r="W493" i="8"/>
  <c r="W494" i="8"/>
  <c r="J500" i="8"/>
  <c r="T494" i="8"/>
  <c r="T493" i="8"/>
  <c r="D500" i="8"/>
  <c r="Z492" i="8"/>
  <c r="Q499" i="8" s="1"/>
  <c r="P499" i="8"/>
  <c r="W492" i="8"/>
  <c r="K499" i="8" s="1"/>
  <c r="J499" i="8"/>
  <c r="T492" i="8"/>
  <c r="E499" i="8" s="1"/>
  <c r="D499" i="8"/>
  <c r="Z491" i="8"/>
  <c r="P498" i="8"/>
  <c r="W491" i="8"/>
  <c r="K498" i="8" s="1"/>
  <c r="J498" i="8"/>
  <c r="T491" i="8"/>
  <c r="D498" i="8"/>
  <c r="Z490" i="8"/>
  <c r="P497" i="8"/>
  <c r="W490" i="8"/>
  <c r="K497" i="8" s="1"/>
  <c r="J497" i="8"/>
  <c r="T490" i="8"/>
  <c r="E497" i="8" s="1"/>
  <c r="D497" i="8"/>
  <c r="Z489" i="8"/>
  <c r="P496" i="8"/>
  <c r="W489" i="8"/>
  <c r="K496" i="8" s="1"/>
  <c r="J496" i="8"/>
  <c r="T489" i="8"/>
  <c r="D496" i="8"/>
  <c r="Z488" i="8"/>
  <c r="P495" i="8"/>
  <c r="W488" i="8"/>
  <c r="K495" i="8" s="1"/>
  <c r="J495" i="8"/>
  <c r="T488" i="8"/>
  <c r="E495" i="8" s="1"/>
  <c r="D495" i="8"/>
  <c r="AA494" i="8"/>
  <c r="Z487" i="8"/>
  <c r="P494" i="8"/>
  <c r="W487" i="8"/>
  <c r="J494" i="8"/>
  <c r="T487" i="8"/>
  <c r="D494" i="8"/>
  <c r="AA493" i="8"/>
  <c r="Z486" i="8"/>
  <c r="P493" i="8"/>
  <c r="W486" i="8"/>
  <c r="J493" i="8"/>
  <c r="T486" i="8"/>
  <c r="D493" i="8"/>
  <c r="AA492" i="8"/>
  <c r="Z485" i="8"/>
  <c r="P492" i="8"/>
  <c r="W485" i="8"/>
  <c r="J492" i="8"/>
  <c r="T485" i="8"/>
  <c r="D492" i="8"/>
  <c r="Z484" i="8"/>
  <c r="P491" i="8"/>
  <c r="W484" i="8"/>
  <c r="J491" i="8"/>
  <c r="T484" i="8"/>
  <c r="D491" i="8"/>
  <c r="Z483" i="8"/>
  <c r="P490" i="8"/>
  <c r="W483" i="8"/>
  <c r="K490" i="8" s="1"/>
  <c r="J490" i="8"/>
  <c r="T483" i="8"/>
  <c r="D490" i="8"/>
  <c r="Z482" i="8"/>
  <c r="P489" i="8"/>
  <c r="W482" i="8"/>
  <c r="J489" i="8"/>
  <c r="T482" i="8"/>
  <c r="D489" i="8"/>
  <c r="Z481" i="8"/>
  <c r="Q488" i="8" s="1"/>
  <c r="P488" i="8"/>
  <c r="W481" i="8"/>
  <c r="J488" i="8"/>
  <c r="T481" i="8"/>
  <c r="D488" i="8"/>
  <c r="Z480" i="8"/>
  <c r="P487" i="8"/>
  <c r="W480" i="8"/>
  <c r="K487" i="8" s="1"/>
  <c r="J487" i="8"/>
  <c r="T480" i="8"/>
  <c r="D487" i="8"/>
  <c r="Z479" i="8"/>
  <c r="Q486" i="8" s="1"/>
  <c r="P486" i="8"/>
  <c r="W479" i="8"/>
  <c r="K486" i="8" s="1"/>
  <c r="J486" i="8"/>
  <c r="T479" i="8"/>
  <c r="D486" i="8"/>
  <c r="Z478" i="8"/>
  <c r="Q485" i="8" s="1"/>
  <c r="P485" i="8"/>
  <c r="W478" i="8"/>
  <c r="X479" i="8" s="1"/>
  <c r="J485" i="8"/>
  <c r="T478" i="8"/>
  <c r="D485" i="8"/>
  <c r="Z477" i="8"/>
  <c r="P484" i="8"/>
  <c r="W477" i="8"/>
  <c r="J484" i="8"/>
  <c r="T477" i="8"/>
  <c r="D484" i="8"/>
  <c r="Z476" i="8"/>
  <c r="P483" i="8"/>
  <c r="W476" i="8"/>
  <c r="J483" i="8"/>
  <c r="T476" i="8"/>
  <c r="D483" i="8"/>
  <c r="Z475" i="8"/>
  <c r="Q482" i="8" s="1"/>
  <c r="P482" i="8"/>
  <c r="W475" i="8"/>
  <c r="X476" i="8" s="1"/>
  <c r="J482" i="8"/>
  <c r="T475" i="8"/>
  <c r="D482" i="8"/>
  <c r="AA481" i="8"/>
  <c r="Z474" i="8"/>
  <c r="P481" i="8"/>
  <c r="W474" i="8"/>
  <c r="J481" i="8"/>
  <c r="T474" i="8"/>
  <c r="D481" i="8"/>
  <c r="Z473" i="8"/>
  <c r="P480" i="8"/>
  <c r="W473" i="8"/>
  <c r="J480" i="8"/>
  <c r="T473" i="8"/>
  <c r="D480" i="8"/>
  <c r="Z472" i="8"/>
  <c r="P479" i="8"/>
  <c r="W472" i="8"/>
  <c r="J479" i="8"/>
  <c r="T472" i="8"/>
  <c r="D479" i="8"/>
  <c r="Z471" i="8"/>
  <c r="Q478" i="8" s="1"/>
  <c r="P478" i="8"/>
  <c r="W471" i="8"/>
  <c r="K478" i="8" s="1"/>
  <c r="J478" i="8"/>
  <c r="T471" i="8"/>
  <c r="D478" i="8"/>
  <c r="Z470" i="8"/>
  <c r="P477" i="8"/>
  <c r="W470" i="8"/>
  <c r="J477" i="8"/>
  <c r="T470" i="8"/>
  <c r="D477" i="8"/>
  <c r="Z469" i="8"/>
  <c r="Q476" i="8" s="1"/>
  <c r="P476" i="8"/>
  <c r="W469" i="8"/>
  <c r="K476" i="8" s="1"/>
  <c r="J476" i="8"/>
  <c r="T469" i="8"/>
  <c r="D476" i="8"/>
  <c r="Z468" i="8"/>
  <c r="P475" i="8"/>
  <c r="W468" i="8"/>
  <c r="J475" i="8"/>
  <c r="T468" i="8"/>
  <c r="D475" i="8"/>
  <c r="Z467" i="8"/>
  <c r="Q474" i="8" s="1"/>
  <c r="P474" i="8"/>
  <c r="W467" i="8"/>
  <c r="K474" i="8" s="1"/>
  <c r="J474" i="8"/>
  <c r="T467" i="8"/>
  <c r="D474" i="8"/>
  <c r="Z466" i="8"/>
  <c r="P473" i="8"/>
  <c r="W466" i="8"/>
  <c r="J473" i="8"/>
  <c r="T466" i="8"/>
  <c r="D473" i="8"/>
  <c r="Z465" i="8"/>
  <c r="Q472" i="8" s="1"/>
  <c r="P472" i="8"/>
  <c r="W465" i="8"/>
  <c r="K472" i="8" s="1"/>
  <c r="J472" i="8"/>
  <c r="T465" i="8"/>
  <c r="D472" i="8"/>
  <c r="X471" i="8"/>
  <c r="Z464" i="8"/>
  <c r="P471" i="8"/>
  <c r="W464" i="8"/>
  <c r="J471" i="8"/>
  <c r="T464" i="8"/>
  <c r="D471" i="8"/>
  <c r="Z463" i="8"/>
  <c r="Q470" i="8" s="1"/>
  <c r="P470" i="8"/>
  <c r="W463" i="8"/>
  <c r="K470" i="8" s="1"/>
  <c r="J470" i="8"/>
  <c r="T463" i="8"/>
  <c r="D470" i="8"/>
  <c r="Z462" i="8"/>
  <c r="P469" i="8"/>
  <c r="W462" i="8"/>
  <c r="J469" i="8"/>
  <c r="T462" i="8"/>
  <c r="D469" i="8"/>
  <c r="Z461" i="8"/>
  <c r="Q468" i="8" s="1"/>
  <c r="P468" i="8"/>
  <c r="W461" i="8"/>
  <c r="K468" i="8" s="1"/>
  <c r="J468" i="8"/>
  <c r="T461" i="8"/>
  <c r="D468" i="8"/>
  <c r="Z460" i="8"/>
  <c r="P467" i="8"/>
  <c r="W460" i="8"/>
  <c r="J467" i="8"/>
  <c r="T460" i="8"/>
  <c r="D467" i="8"/>
  <c r="Z459" i="8"/>
  <c r="Q466" i="8" s="1"/>
  <c r="P466" i="8"/>
  <c r="W459" i="8"/>
  <c r="K466" i="8" s="1"/>
  <c r="J466" i="8"/>
  <c r="T459" i="8"/>
  <c r="D466" i="8"/>
  <c r="Z458" i="8"/>
  <c r="P465" i="8"/>
  <c r="W458" i="8"/>
  <c r="J465" i="8"/>
  <c r="T458" i="8"/>
  <c r="D465" i="8"/>
  <c r="Z457" i="8"/>
  <c r="Q464" i="8" s="1"/>
  <c r="P464" i="8"/>
  <c r="W457" i="8"/>
  <c r="K464" i="8" s="1"/>
  <c r="J464" i="8"/>
  <c r="T457" i="8"/>
  <c r="D464" i="8"/>
  <c r="X463" i="8"/>
  <c r="Z456" i="8"/>
  <c r="P463" i="8"/>
  <c r="W456" i="8"/>
  <c r="J463" i="8"/>
  <c r="T456" i="8"/>
  <c r="D463" i="8"/>
  <c r="Z455" i="8"/>
  <c r="Q462" i="8" s="1"/>
  <c r="P462" i="8"/>
  <c r="W455" i="8"/>
  <c r="K462" i="8" s="1"/>
  <c r="J462" i="8"/>
  <c r="T455" i="8"/>
  <c r="D462" i="8"/>
  <c r="Z454" i="8"/>
  <c r="P461" i="8"/>
  <c r="W454" i="8"/>
  <c r="J461" i="8"/>
  <c r="T454" i="8"/>
  <c r="D461" i="8"/>
  <c r="Z453" i="8"/>
  <c r="Q460" i="8" s="1"/>
  <c r="P460" i="8"/>
  <c r="W453" i="8"/>
  <c r="K460" i="8" s="1"/>
  <c r="J460" i="8"/>
  <c r="T453" i="8"/>
  <c r="D460" i="8"/>
  <c r="Z452" i="8"/>
  <c r="P459" i="8"/>
  <c r="W452" i="8"/>
  <c r="J459" i="8"/>
  <c r="T452" i="8"/>
  <c r="D459" i="8"/>
  <c r="Z451" i="8"/>
  <c r="Q458" i="8" s="1"/>
  <c r="P458" i="8"/>
  <c r="W451" i="8"/>
  <c r="K458" i="8" s="1"/>
  <c r="J458" i="8"/>
  <c r="T451" i="8"/>
  <c r="D458" i="8"/>
  <c r="Z450" i="8"/>
  <c r="P457" i="8"/>
  <c r="W450" i="8"/>
  <c r="J457" i="8"/>
  <c r="T450" i="8"/>
  <c r="D457" i="8"/>
  <c r="Z449" i="8"/>
  <c r="Q456" i="8" s="1"/>
  <c r="P456" i="8"/>
  <c r="W449" i="8"/>
  <c r="K456" i="8" s="1"/>
  <c r="J456" i="8"/>
  <c r="T449" i="8"/>
  <c r="D456" i="8"/>
  <c r="X455" i="8"/>
  <c r="Z448" i="8"/>
  <c r="P455" i="8"/>
  <c r="W448" i="8"/>
  <c r="J455" i="8"/>
  <c r="T448" i="8"/>
  <c r="D455" i="8"/>
  <c r="Z447" i="8"/>
  <c r="Q454" i="8" s="1"/>
  <c r="P454" i="8"/>
  <c r="W447" i="8"/>
  <c r="K454" i="8" s="1"/>
  <c r="J454" i="8"/>
  <c r="T447" i="8"/>
  <c r="D454" i="8"/>
  <c r="Z446" i="8"/>
  <c r="P453" i="8"/>
  <c r="W446" i="8"/>
  <c r="J453" i="8"/>
  <c r="T446" i="8"/>
  <c r="D453" i="8"/>
  <c r="Z445" i="8"/>
  <c r="Q452" i="8" s="1"/>
  <c r="P452" i="8"/>
  <c r="W445" i="8"/>
  <c r="K452" i="8" s="1"/>
  <c r="J452" i="8"/>
  <c r="T445" i="8"/>
  <c r="D452" i="8"/>
  <c r="Z444" i="8"/>
  <c r="P451" i="8"/>
  <c r="W444" i="8"/>
  <c r="J451" i="8"/>
  <c r="T444" i="8"/>
  <c r="D451" i="8"/>
  <c r="Z443" i="8"/>
  <c r="Q450" i="8" s="1"/>
  <c r="P450" i="8"/>
  <c r="W443" i="8"/>
  <c r="K450" i="8" s="1"/>
  <c r="J450" i="8"/>
  <c r="T443" i="8"/>
  <c r="D450" i="8"/>
  <c r="Z442" i="8"/>
  <c r="P449" i="8"/>
  <c r="W442" i="8"/>
  <c r="J449" i="8"/>
  <c r="T442" i="8"/>
  <c r="D449" i="8"/>
  <c r="Z441" i="8"/>
  <c r="Q448" i="8" s="1"/>
  <c r="P448" i="8"/>
  <c r="W441" i="8"/>
  <c r="K448" i="8" s="1"/>
  <c r="J448" i="8"/>
  <c r="T441" i="8"/>
  <c r="D448" i="8"/>
  <c r="X447" i="8"/>
  <c r="Z440" i="8"/>
  <c r="P447" i="8"/>
  <c r="W440" i="8"/>
  <c r="J447" i="8"/>
  <c r="T440" i="8"/>
  <c r="D447" i="8"/>
  <c r="Z439" i="8"/>
  <c r="P446" i="8"/>
  <c r="W439" i="8"/>
  <c r="K446" i="8" s="1"/>
  <c r="J446" i="8"/>
  <c r="T439" i="8"/>
  <c r="D446" i="8"/>
  <c r="Z438" i="8"/>
  <c r="P445" i="8"/>
  <c r="W438" i="8"/>
  <c r="J445" i="8"/>
  <c r="T438" i="8"/>
  <c r="D445" i="8"/>
  <c r="Z437" i="8"/>
  <c r="P444" i="8"/>
  <c r="W437" i="8"/>
  <c r="K444" i="8" s="1"/>
  <c r="J444" i="8"/>
  <c r="T437" i="8"/>
  <c r="D444" i="8"/>
  <c r="Z436" i="8"/>
  <c r="P443" i="8"/>
  <c r="W436" i="8"/>
  <c r="J443" i="8"/>
  <c r="T436" i="8"/>
  <c r="D443" i="8"/>
  <c r="Z435" i="8"/>
  <c r="P442" i="8"/>
  <c r="W435" i="8"/>
  <c r="K442" i="8" s="1"/>
  <c r="J442" i="8"/>
  <c r="T435" i="8"/>
  <c r="D442" i="8"/>
  <c r="Z434" i="8"/>
  <c r="P441" i="8"/>
  <c r="W434" i="8"/>
  <c r="J441" i="8"/>
  <c r="T434" i="8"/>
  <c r="D441" i="8"/>
  <c r="Z433" i="8"/>
  <c r="P440" i="8"/>
  <c r="W433" i="8"/>
  <c r="K440" i="8" s="1"/>
  <c r="J440" i="8"/>
  <c r="T433" i="8"/>
  <c r="D440" i="8"/>
  <c r="X439" i="8"/>
  <c r="Z432" i="8"/>
  <c r="P439" i="8"/>
  <c r="W432" i="8"/>
  <c r="J439" i="8"/>
  <c r="T432" i="8"/>
  <c r="D439" i="8"/>
  <c r="Z431" i="8"/>
  <c r="P438" i="8"/>
  <c r="W431" i="8"/>
  <c r="K438" i="8" s="1"/>
  <c r="J438" i="8"/>
  <c r="T431" i="8"/>
  <c r="D438" i="8"/>
  <c r="Z430" i="8"/>
  <c r="P437" i="8"/>
  <c r="W430" i="8"/>
  <c r="J437" i="8"/>
  <c r="T430" i="8"/>
  <c r="D437" i="8"/>
  <c r="Z429" i="8"/>
  <c r="P436" i="8"/>
  <c r="W429" i="8"/>
  <c r="K436" i="8" s="1"/>
  <c r="J436" i="8"/>
  <c r="T429" i="8"/>
  <c r="D436" i="8"/>
  <c r="Z428" i="8"/>
  <c r="P435" i="8"/>
  <c r="W428" i="8"/>
  <c r="J435" i="8"/>
  <c r="T428" i="8"/>
  <c r="D435" i="8"/>
  <c r="Z427" i="8"/>
  <c r="Q434" i="8" s="1"/>
  <c r="P434" i="8"/>
  <c r="W427" i="8"/>
  <c r="K434" i="8" s="1"/>
  <c r="J434" i="8"/>
  <c r="T427" i="8"/>
  <c r="D434" i="8"/>
  <c r="Z426" i="8"/>
  <c r="P433" i="8"/>
  <c r="W426" i="8"/>
  <c r="J433" i="8"/>
  <c r="T426" i="8"/>
  <c r="D433" i="8"/>
  <c r="Z425" i="8"/>
  <c r="Q432" i="8" s="1"/>
  <c r="P432" i="8"/>
  <c r="W425" i="8"/>
  <c r="K432" i="8" s="1"/>
  <c r="J432" i="8"/>
  <c r="T425" i="8"/>
  <c r="D432" i="8"/>
  <c r="X431" i="8"/>
  <c r="Z424" i="8"/>
  <c r="P431" i="8"/>
  <c r="W424" i="8"/>
  <c r="J431" i="8"/>
  <c r="T424" i="8"/>
  <c r="D431" i="8"/>
  <c r="Z423" i="8"/>
  <c r="Q430" i="8" s="1"/>
  <c r="P430" i="8"/>
  <c r="W423" i="8"/>
  <c r="K430" i="8" s="1"/>
  <c r="J430" i="8"/>
  <c r="T423" i="8"/>
  <c r="D430" i="8"/>
  <c r="Z422" i="8"/>
  <c r="P429" i="8"/>
  <c r="W422" i="8"/>
  <c r="J429" i="8"/>
  <c r="T422" i="8"/>
  <c r="D429" i="8"/>
  <c r="Z421" i="8"/>
  <c r="Q428" i="8" s="1"/>
  <c r="P428" i="8"/>
  <c r="W421" i="8"/>
  <c r="K428" i="8" s="1"/>
  <c r="J428" i="8"/>
  <c r="T421" i="8"/>
  <c r="D428" i="8"/>
  <c r="Z420" i="8"/>
  <c r="P427" i="8"/>
  <c r="W420" i="8"/>
  <c r="J427" i="8"/>
  <c r="T420" i="8"/>
  <c r="D427" i="8"/>
  <c r="Z419" i="8"/>
  <c r="Q426" i="8" s="1"/>
  <c r="P426" i="8"/>
  <c r="W419" i="8"/>
  <c r="K426" i="8" s="1"/>
  <c r="J426" i="8"/>
  <c r="T419" i="8"/>
  <c r="D426" i="8"/>
  <c r="Z418" i="8"/>
  <c r="P425" i="8"/>
  <c r="W418" i="8"/>
  <c r="J425" i="8"/>
  <c r="T418" i="8"/>
  <c r="D425" i="8"/>
  <c r="Z417" i="8"/>
  <c r="Q424" i="8" s="1"/>
  <c r="P424" i="8"/>
  <c r="W417" i="8"/>
  <c r="K424" i="8" s="1"/>
  <c r="J424" i="8"/>
  <c r="T417" i="8"/>
  <c r="D424" i="8"/>
  <c r="X423" i="8"/>
  <c r="Z416" i="8"/>
  <c r="P423" i="8"/>
  <c r="W416" i="8"/>
  <c r="J423" i="8"/>
  <c r="T416" i="8"/>
  <c r="D423" i="8"/>
  <c r="Z415" i="8"/>
  <c r="Q422" i="8" s="1"/>
  <c r="P422" i="8"/>
  <c r="W415" i="8"/>
  <c r="K422" i="8" s="1"/>
  <c r="J422" i="8"/>
  <c r="T415" i="8"/>
  <c r="D422" i="8"/>
  <c r="Z414" i="8"/>
  <c r="P421" i="8"/>
  <c r="W414" i="8"/>
  <c r="J421" i="8"/>
  <c r="T414" i="8"/>
  <c r="D421" i="8"/>
  <c r="Z413" i="8"/>
  <c r="Q420" i="8" s="1"/>
  <c r="P420" i="8"/>
  <c r="W413" i="8"/>
  <c r="K420" i="8" s="1"/>
  <c r="J420" i="8"/>
  <c r="T413" i="8"/>
  <c r="D420" i="8"/>
  <c r="Z412" i="8"/>
  <c r="P419" i="8"/>
  <c r="W412" i="8"/>
  <c r="J419" i="8"/>
  <c r="T412" i="8"/>
  <c r="D419" i="8"/>
  <c r="Z411" i="8"/>
  <c r="Q418" i="8" s="1"/>
  <c r="P418" i="8"/>
  <c r="W411" i="8"/>
  <c r="X412" i="8" s="1"/>
  <c r="J418" i="8"/>
  <c r="T411" i="8"/>
  <c r="D418" i="8"/>
  <c r="Z410" i="8"/>
  <c r="P417" i="8"/>
  <c r="W410" i="8"/>
  <c r="J417" i="8"/>
  <c r="T410" i="8"/>
  <c r="D417" i="8"/>
  <c r="Z409" i="8"/>
  <c r="Q416" i="8" s="1"/>
  <c r="P416" i="8"/>
  <c r="W409" i="8"/>
  <c r="X410" i="8" s="1"/>
  <c r="J416" i="8"/>
  <c r="T409" i="8"/>
  <c r="D416" i="8"/>
  <c r="X415" i="8"/>
  <c r="Z408" i="8"/>
  <c r="P415" i="8"/>
  <c r="W408" i="8"/>
  <c r="J415" i="8"/>
  <c r="T408" i="8"/>
  <c r="D415" i="8"/>
  <c r="Z407" i="8"/>
  <c r="Q414" i="8" s="1"/>
  <c r="P414" i="8"/>
  <c r="W407" i="8"/>
  <c r="X408" i="8" s="1"/>
  <c r="J414" i="8"/>
  <c r="T407" i="8"/>
  <c r="D414" i="8"/>
  <c r="Z406" i="8"/>
  <c r="P413" i="8"/>
  <c r="W406" i="8"/>
  <c r="J413" i="8"/>
  <c r="T406" i="8"/>
  <c r="D413" i="8"/>
  <c r="Z405" i="8"/>
  <c r="Q412" i="8" s="1"/>
  <c r="P412" i="8"/>
  <c r="W405" i="8"/>
  <c r="X406" i="8" s="1"/>
  <c r="J412" i="8"/>
  <c r="T405" i="8"/>
  <c r="D412" i="8"/>
  <c r="Z404" i="8"/>
  <c r="P411" i="8"/>
  <c r="W404" i="8"/>
  <c r="J411" i="8"/>
  <c r="T404" i="8"/>
  <c r="D411" i="8"/>
  <c r="Z403" i="8"/>
  <c r="Q410" i="8" s="1"/>
  <c r="P410" i="8"/>
  <c r="W403" i="8"/>
  <c r="X404" i="8" s="1"/>
  <c r="J410" i="8"/>
  <c r="T403" i="8"/>
  <c r="D410" i="8"/>
  <c r="Z402" i="8"/>
  <c r="P409" i="8"/>
  <c r="W402" i="8"/>
  <c r="J409" i="8"/>
  <c r="T402" i="8"/>
  <c r="D409" i="8"/>
  <c r="Z401" i="8"/>
  <c r="Q408" i="8" s="1"/>
  <c r="P408" i="8"/>
  <c r="W401" i="8"/>
  <c r="X402" i="8" s="1"/>
  <c r="J408" i="8"/>
  <c r="T401" i="8"/>
  <c r="D408" i="8"/>
  <c r="X407" i="8"/>
  <c r="Z400" i="8"/>
  <c r="P407" i="8"/>
  <c r="W400" i="8"/>
  <c r="J407" i="8"/>
  <c r="T400" i="8"/>
  <c r="D407" i="8"/>
  <c r="Z399" i="8"/>
  <c r="P406" i="8"/>
  <c r="W399" i="8"/>
  <c r="X400" i="8" s="1"/>
  <c r="J406" i="8"/>
  <c r="T399" i="8"/>
  <c r="D406" i="8"/>
  <c r="Z398" i="8"/>
  <c r="P405" i="8"/>
  <c r="W398" i="8"/>
  <c r="X399" i="8" s="1"/>
  <c r="J405" i="8"/>
  <c r="T398" i="8"/>
  <c r="D405" i="8"/>
  <c r="Z397" i="8"/>
  <c r="P404" i="8"/>
  <c r="W397" i="8"/>
  <c r="X398" i="8" s="1"/>
  <c r="J404" i="8"/>
  <c r="T397" i="8"/>
  <c r="D404" i="8"/>
  <c r="Z396" i="8"/>
  <c r="P403" i="8"/>
  <c r="W396" i="8"/>
  <c r="J403" i="8"/>
  <c r="T396" i="8"/>
  <c r="D403" i="8"/>
  <c r="Z395" i="8"/>
  <c r="P402" i="8"/>
  <c r="W395" i="8"/>
  <c r="X396" i="8" s="1"/>
  <c r="J402" i="8"/>
  <c r="T395" i="8"/>
  <c r="D402" i="8"/>
  <c r="Z394" i="8"/>
  <c r="P401" i="8"/>
  <c r="W394" i="8"/>
  <c r="X395" i="8" s="1"/>
  <c r="J401" i="8"/>
  <c r="T394" i="8"/>
  <c r="D401" i="8"/>
  <c r="AA400" i="8"/>
  <c r="Z393" i="8"/>
  <c r="P400" i="8"/>
  <c r="W393" i="8"/>
  <c r="J400" i="8"/>
  <c r="T393" i="8"/>
  <c r="D400" i="8"/>
  <c r="Z392" i="8"/>
  <c r="P399" i="8"/>
  <c r="W392" i="8"/>
  <c r="K399" i="8" s="1"/>
  <c r="J399" i="8"/>
  <c r="T392" i="8"/>
  <c r="D399" i="8"/>
  <c r="Z391" i="8"/>
  <c r="P398" i="8"/>
  <c r="W391" i="8"/>
  <c r="K398" i="8" s="1"/>
  <c r="J398" i="8"/>
  <c r="T391" i="8"/>
  <c r="D398" i="8"/>
  <c r="X397" i="8"/>
  <c r="Z390" i="8"/>
  <c r="P397" i="8"/>
  <c r="W390" i="8"/>
  <c r="J397" i="8"/>
  <c r="T390" i="8"/>
  <c r="D397" i="8"/>
  <c r="Z389" i="8"/>
  <c r="P396" i="8"/>
  <c r="W389" i="8"/>
  <c r="K396" i="8" s="1"/>
  <c r="J396" i="8"/>
  <c r="T389" i="8"/>
  <c r="D396" i="8"/>
  <c r="Z388" i="8"/>
  <c r="P395" i="8"/>
  <c r="W388" i="8"/>
  <c r="X389" i="8" s="1"/>
  <c r="J395" i="8"/>
  <c r="T388" i="8"/>
  <c r="D395" i="8"/>
  <c r="Z387" i="8"/>
  <c r="P394" i="8"/>
  <c r="W387" i="8"/>
  <c r="J394" i="8"/>
  <c r="T387" i="8"/>
  <c r="D394" i="8"/>
  <c r="Z386" i="8"/>
  <c r="P393" i="8"/>
  <c r="W386" i="8"/>
  <c r="J393" i="8"/>
  <c r="T386" i="8"/>
  <c r="D393" i="8"/>
  <c r="Z385" i="8"/>
  <c r="P392" i="8"/>
  <c r="W385" i="8"/>
  <c r="K392" i="8" s="1"/>
  <c r="J392" i="8"/>
  <c r="T385" i="8"/>
  <c r="D392" i="8"/>
  <c r="Z384" i="8"/>
  <c r="P391" i="8"/>
  <c r="W384" i="8"/>
  <c r="J391" i="8"/>
  <c r="T384" i="8"/>
  <c r="D391" i="8"/>
  <c r="Z383" i="8"/>
  <c r="P390" i="8"/>
  <c r="W383" i="8"/>
  <c r="K390" i="8" s="1"/>
  <c r="J390" i="8"/>
  <c r="T383" i="8"/>
  <c r="D390" i="8"/>
  <c r="Z382" i="8"/>
  <c r="P389" i="8"/>
  <c r="W382" i="8"/>
  <c r="J389" i="8"/>
  <c r="T382" i="8"/>
  <c r="D389" i="8"/>
  <c r="Z381" i="8"/>
  <c r="P388" i="8"/>
  <c r="W381" i="8"/>
  <c r="K388" i="8" s="1"/>
  <c r="J388" i="8"/>
  <c r="T381" i="8"/>
  <c r="D388" i="8"/>
  <c r="Z380" i="8"/>
  <c r="P387" i="8"/>
  <c r="W380" i="8"/>
  <c r="J387" i="8"/>
  <c r="T380" i="8"/>
  <c r="D387" i="8"/>
  <c r="Z379" i="8"/>
  <c r="P386" i="8"/>
  <c r="W379" i="8"/>
  <c r="K386" i="8" s="1"/>
  <c r="J386" i="8"/>
  <c r="T379" i="8"/>
  <c r="D386" i="8"/>
  <c r="Z378" i="8"/>
  <c r="P385" i="8"/>
  <c r="W378" i="8"/>
  <c r="J385" i="8"/>
  <c r="T378" i="8"/>
  <c r="D385" i="8"/>
  <c r="Z377" i="8"/>
  <c r="P384" i="8"/>
  <c r="W377" i="8"/>
  <c r="K384" i="8" s="1"/>
  <c r="J384" i="8"/>
  <c r="T377" i="8"/>
  <c r="D384" i="8"/>
  <c r="X383" i="8"/>
  <c r="Z376" i="8"/>
  <c r="P383" i="8"/>
  <c r="W376" i="8"/>
  <c r="J383" i="8"/>
  <c r="T376" i="8"/>
  <c r="D383" i="8"/>
  <c r="Z375" i="8"/>
  <c r="P382" i="8"/>
  <c r="W375" i="8"/>
  <c r="K382" i="8" s="1"/>
  <c r="J382" i="8"/>
  <c r="T375" i="8"/>
  <c r="D382" i="8"/>
  <c r="Z374" i="8"/>
  <c r="P381" i="8"/>
  <c r="W374" i="8"/>
  <c r="J381" i="8"/>
  <c r="T374" i="8"/>
  <c r="D381" i="8"/>
  <c r="Z373" i="8"/>
  <c r="P380" i="8"/>
  <c r="W373" i="8"/>
  <c r="K380" i="8" s="1"/>
  <c r="J380" i="8"/>
  <c r="T373" i="8"/>
  <c r="D380" i="8"/>
  <c r="Z372" i="8"/>
  <c r="P379" i="8"/>
  <c r="W372" i="8"/>
  <c r="J379" i="8"/>
  <c r="T372" i="8"/>
  <c r="D379" i="8"/>
  <c r="Z371" i="8"/>
  <c r="P378" i="8"/>
  <c r="W371" i="8"/>
  <c r="K378" i="8" s="1"/>
  <c r="J378" i="8"/>
  <c r="T371" i="8"/>
  <c r="D378" i="8"/>
  <c r="Z370" i="8"/>
  <c r="P377" i="8"/>
  <c r="W370" i="8"/>
  <c r="J377" i="8"/>
  <c r="T370" i="8"/>
  <c r="D377" i="8"/>
  <c r="Z369" i="8"/>
  <c r="P376" i="8"/>
  <c r="W369" i="8"/>
  <c r="K376" i="8" s="1"/>
  <c r="J376" i="8"/>
  <c r="T369" i="8"/>
  <c r="D376" i="8"/>
  <c r="X375" i="8"/>
  <c r="Z368" i="8"/>
  <c r="P375" i="8"/>
  <c r="W368" i="8"/>
  <c r="J375" i="8"/>
  <c r="T368" i="8"/>
  <c r="D375" i="8"/>
  <c r="Z367" i="8"/>
  <c r="P374" i="8"/>
  <c r="W367" i="8"/>
  <c r="K374" i="8" s="1"/>
  <c r="J374" i="8"/>
  <c r="T367" i="8"/>
  <c r="D374" i="8"/>
  <c r="Z366" i="8"/>
  <c r="P373" i="8"/>
  <c r="W366" i="8"/>
  <c r="J373" i="8"/>
  <c r="T366" i="8"/>
  <c r="D373" i="8"/>
  <c r="Z365" i="8"/>
  <c r="P372" i="8"/>
  <c r="W365" i="8"/>
  <c r="K372" i="8" s="1"/>
  <c r="J372" i="8"/>
  <c r="T365" i="8"/>
  <c r="D372" i="8"/>
  <c r="Z364" i="8"/>
  <c r="P371" i="8"/>
  <c r="W364" i="8"/>
  <c r="J371" i="8"/>
  <c r="T364" i="8"/>
  <c r="D371" i="8"/>
  <c r="Z363" i="8"/>
  <c r="P370" i="8"/>
  <c r="W363" i="8"/>
  <c r="K370" i="8" s="1"/>
  <c r="J370" i="8"/>
  <c r="T363" i="8"/>
  <c r="D370" i="8"/>
  <c r="Z362" i="8"/>
  <c r="P369" i="8"/>
  <c r="W362" i="8"/>
  <c r="J369" i="8"/>
  <c r="T362" i="8"/>
  <c r="D369" i="8"/>
  <c r="Z361" i="8"/>
  <c r="P368" i="8"/>
  <c r="W361" i="8"/>
  <c r="K368" i="8" s="1"/>
  <c r="J368" i="8"/>
  <c r="T361" i="8"/>
  <c r="D368" i="8"/>
  <c r="X367" i="8"/>
  <c r="Z360" i="8"/>
  <c r="P367" i="8"/>
  <c r="W360" i="8"/>
  <c r="J367" i="8"/>
  <c r="T360" i="8"/>
  <c r="D367" i="8"/>
  <c r="Z359" i="8"/>
  <c r="P366" i="8"/>
  <c r="W359" i="8"/>
  <c r="K366" i="8" s="1"/>
  <c r="J366" i="8"/>
  <c r="T359" i="8"/>
  <c r="D366" i="8"/>
  <c r="Z358" i="8"/>
  <c r="P365" i="8"/>
  <c r="W358" i="8"/>
  <c r="J365" i="8"/>
  <c r="T358" i="8"/>
  <c r="D365" i="8"/>
  <c r="Z357" i="8"/>
  <c r="P364" i="8"/>
  <c r="W357" i="8"/>
  <c r="K364" i="8" s="1"/>
  <c r="J364" i="8"/>
  <c r="T357" i="8"/>
  <c r="D364" i="8"/>
  <c r="Z356" i="8"/>
  <c r="P363" i="8"/>
  <c r="W356" i="8"/>
  <c r="J363" i="8"/>
  <c r="T356" i="8"/>
  <c r="D363" i="8"/>
  <c r="Z355" i="8"/>
  <c r="P362" i="8"/>
  <c r="W355" i="8"/>
  <c r="K362" i="8" s="1"/>
  <c r="J362" i="8"/>
  <c r="T355" i="8"/>
  <c r="D362" i="8"/>
  <c r="Z354" i="8"/>
  <c r="P361" i="8"/>
  <c r="W354" i="8"/>
  <c r="J361" i="8"/>
  <c r="T354" i="8"/>
  <c r="D361" i="8"/>
  <c r="Z353" i="8"/>
  <c r="P360" i="8"/>
  <c r="W353" i="8"/>
  <c r="K360" i="8" s="1"/>
  <c r="J360" i="8"/>
  <c r="T353" i="8"/>
  <c r="D360" i="8"/>
  <c r="X359" i="8"/>
  <c r="Z352" i="8"/>
  <c r="P359" i="8"/>
  <c r="W352" i="8"/>
  <c r="J359" i="8"/>
  <c r="T352" i="8"/>
  <c r="D359" i="8"/>
  <c r="Z351" i="8"/>
  <c r="P358" i="8"/>
  <c r="W351" i="8"/>
  <c r="K358" i="8" s="1"/>
  <c r="J358" i="8"/>
  <c r="T351" i="8"/>
  <c r="D358" i="8"/>
  <c r="Z350" i="8"/>
  <c r="P357" i="8"/>
  <c r="W350" i="8"/>
  <c r="J357" i="8"/>
  <c r="T350" i="8"/>
  <c r="D357" i="8"/>
  <c r="Z349" i="8"/>
  <c r="P356" i="8"/>
  <c r="W349" i="8"/>
  <c r="K356" i="8" s="1"/>
  <c r="J356" i="8"/>
  <c r="T349" i="8"/>
  <c r="D356" i="8"/>
  <c r="Z348" i="8"/>
  <c r="P355" i="8"/>
  <c r="W348" i="8"/>
  <c r="J355" i="8"/>
  <c r="T348" i="8"/>
  <c r="D355" i="8"/>
  <c r="Z347" i="8"/>
  <c r="P354" i="8"/>
  <c r="W347" i="8"/>
  <c r="K354" i="8" s="1"/>
  <c r="J354" i="8"/>
  <c r="T347" i="8"/>
  <c r="D354" i="8"/>
  <c r="Z346" i="8"/>
  <c r="P353" i="8"/>
  <c r="W346" i="8"/>
  <c r="J353" i="8"/>
  <c r="T346" i="8"/>
  <c r="D353" i="8"/>
  <c r="Z345" i="8"/>
  <c r="P352" i="8"/>
  <c r="W345" i="8"/>
  <c r="K352" i="8" s="1"/>
  <c r="J352" i="8"/>
  <c r="T345" i="8"/>
  <c r="D352" i="8"/>
  <c r="X351" i="8"/>
  <c r="Z344" i="8"/>
  <c r="P351" i="8"/>
  <c r="W344" i="8"/>
  <c r="J351" i="8"/>
  <c r="T344" i="8"/>
  <c r="D351" i="8"/>
  <c r="Z343" i="8"/>
  <c r="P350" i="8"/>
  <c r="W343" i="8"/>
  <c r="K350" i="8" s="1"/>
  <c r="J350" i="8"/>
  <c r="T343" i="8"/>
  <c r="D350" i="8"/>
  <c r="Z342" i="8"/>
  <c r="P349" i="8"/>
  <c r="W342" i="8"/>
  <c r="J349" i="8"/>
  <c r="T342" i="8"/>
  <c r="D349" i="8"/>
  <c r="Z341" i="8"/>
  <c r="P348" i="8"/>
  <c r="W341" i="8"/>
  <c r="K348" i="8" s="1"/>
  <c r="J348" i="8"/>
  <c r="T341" i="8"/>
  <c r="D348" i="8"/>
  <c r="Z340" i="8"/>
  <c r="P347" i="8"/>
  <c r="W340" i="8"/>
  <c r="J347" i="8"/>
  <c r="T340" i="8"/>
  <c r="D347" i="8"/>
  <c r="Z339" i="8"/>
  <c r="P346" i="8"/>
  <c r="W339" i="8"/>
  <c r="J346" i="8"/>
  <c r="T339" i="8"/>
  <c r="D346" i="8"/>
  <c r="Z338" i="8"/>
  <c r="P345" i="8"/>
  <c r="W338" i="8"/>
  <c r="J345" i="8"/>
  <c r="T338" i="8"/>
  <c r="D345" i="8"/>
  <c r="Z337" i="8"/>
  <c r="P344" i="8"/>
  <c r="W337" i="8"/>
  <c r="J344" i="8"/>
  <c r="T337" i="8"/>
  <c r="D344" i="8"/>
  <c r="X343" i="8"/>
  <c r="Z336" i="8"/>
  <c r="P343" i="8"/>
  <c r="W336" i="8"/>
  <c r="J343" i="8"/>
  <c r="T336" i="8"/>
  <c r="D343" i="8"/>
  <c r="Z335" i="8"/>
  <c r="P342" i="8"/>
  <c r="W335" i="8"/>
  <c r="J342" i="8"/>
  <c r="T335" i="8"/>
  <c r="D342" i="8"/>
  <c r="Z334" i="8"/>
  <c r="P341" i="8"/>
  <c r="W334" i="8"/>
  <c r="J341" i="8"/>
  <c r="T334" i="8"/>
  <c r="D341" i="8"/>
  <c r="Z333" i="8"/>
  <c r="P340" i="8"/>
  <c r="W333" i="8"/>
  <c r="K340" i="8" s="1"/>
  <c r="J340" i="8"/>
  <c r="T333" i="8"/>
  <c r="D340" i="8"/>
  <c r="Z332" i="8"/>
  <c r="P339" i="8"/>
  <c r="W332" i="8"/>
  <c r="J339" i="8"/>
  <c r="T332" i="8"/>
  <c r="D339" i="8"/>
  <c r="Z331" i="8"/>
  <c r="P338" i="8"/>
  <c r="W331" i="8"/>
  <c r="J338" i="8"/>
  <c r="T331" i="8"/>
  <c r="D338" i="8"/>
  <c r="Z330" i="8"/>
  <c r="P337" i="8"/>
  <c r="W330" i="8"/>
  <c r="J337" i="8"/>
  <c r="T330" i="8"/>
  <c r="D337" i="8"/>
  <c r="Z329" i="8"/>
  <c r="P336" i="8"/>
  <c r="W329" i="8"/>
  <c r="K336" i="8" s="1"/>
  <c r="J336" i="8"/>
  <c r="T329" i="8"/>
  <c r="D336" i="8"/>
  <c r="Z328" i="8"/>
  <c r="P335" i="8"/>
  <c r="W328" i="8"/>
  <c r="J335" i="8"/>
  <c r="T328" i="8"/>
  <c r="D335" i="8"/>
  <c r="X334" i="8"/>
  <c r="Z327" i="8"/>
  <c r="P334" i="8"/>
  <c r="W327" i="8"/>
  <c r="J334" i="8"/>
  <c r="T327" i="8"/>
  <c r="D334" i="8"/>
  <c r="Z326" i="8"/>
  <c r="P333" i="8"/>
  <c r="W326" i="8"/>
  <c r="J333" i="8"/>
  <c r="T326" i="8"/>
  <c r="D333" i="8"/>
  <c r="Z325" i="8"/>
  <c r="P332" i="8"/>
  <c r="W325" i="8"/>
  <c r="K332" i="8" s="1"/>
  <c r="J332" i="8"/>
  <c r="T325" i="8"/>
  <c r="D332" i="8"/>
  <c r="Z324" i="8"/>
  <c r="P331" i="8"/>
  <c r="W324" i="8"/>
  <c r="J331" i="8"/>
  <c r="T324" i="8"/>
  <c r="D331" i="8"/>
  <c r="Z323" i="8"/>
  <c r="P330" i="8"/>
  <c r="W323" i="8"/>
  <c r="J330" i="8"/>
  <c r="T323" i="8"/>
  <c r="D330" i="8"/>
  <c r="Z322" i="8"/>
  <c r="P329" i="8"/>
  <c r="W322" i="8"/>
  <c r="J329" i="8"/>
  <c r="T322" i="8"/>
  <c r="D329" i="8"/>
  <c r="Z321" i="8"/>
  <c r="P328" i="8"/>
  <c r="W321" i="8"/>
  <c r="J328" i="8"/>
  <c r="T321" i="8"/>
  <c r="D328" i="8"/>
  <c r="Z320" i="8"/>
  <c r="P327" i="8"/>
  <c r="W320" i="8"/>
  <c r="J327" i="8"/>
  <c r="T320" i="8"/>
  <c r="D327" i="8"/>
  <c r="X326" i="8"/>
  <c r="Z319" i="8"/>
  <c r="P326" i="8"/>
  <c r="W319" i="8"/>
  <c r="J326" i="8"/>
  <c r="T319" i="8"/>
  <c r="D326" i="8"/>
  <c r="Z318" i="8"/>
  <c r="P325" i="8"/>
  <c r="W318" i="8"/>
  <c r="J325" i="8"/>
  <c r="T318" i="8"/>
  <c r="D325" i="8"/>
  <c r="Z317" i="8"/>
  <c r="P324" i="8"/>
  <c r="W317" i="8"/>
  <c r="J324" i="8"/>
  <c r="T317" i="8"/>
  <c r="D324" i="8"/>
  <c r="Z316" i="8"/>
  <c r="P323" i="8"/>
  <c r="W316" i="8"/>
  <c r="J323" i="8"/>
  <c r="T316" i="8"/>
  <c r="D323" i="8"/>
  <c r="Z315" i="8"/>
  <c r="P322" i="8"/>
  <c r="W315" i="8"/>
  <c r="J322" i="8"/>
  <c r="T315" i="8"/>
  <c r="D322" i="8"/>
  <c r="Z314" i="8"/>
  <c r="P321" i="8"/>
  <c r="W314" i="8"/>
  <c r="J321" i="8"/>
  <c r="T314" i="8"/>
  <c r="D321" i="8"/>
  <c r="Z313" i="8"/>
  <c r="Q320" i="8" s="1"/>
  <c r="P320" i="8"/>
  <c r="W313" i="8"/>
  <c r="J320" i="8"/>
  <c r="T313" i="8"/>
  <c r="D320" i="8"/>
  <c r="Z312" i="8"/>
  <c r="P319" i="8"/>
  <c r="W312" i="8"/>
  <c r="J319" i="8"/>
  <c r="T312" i="8"/>
  <c r="D319" i="8"/>
  <c r="Z311" i="8"/>
  <c r="P318" i="8"/>
  <c r="W311" i="8"/>
  <c r="J318" i="8"/>
  <c r="T311" i="8"/>
  <c r="D318" i="8"/>
  <c r="Z310" i="8"/>
  <c r="P317" i="8"/>
  <c r="W310" i="8"/>
  <c r="J317" i="8"/>
  <c r="T310" i="8"/>
  <c r="D317" i="8"/>
  <c r="Z309" i="8"/>
  <c r="Q316" i="8" s="1"/>
  <c r="P316" i="8"/>
  <c r="W309" i="8"/>
  <c r="J316" i="8"/>
  <c r="T309" i="8"/>
  <c r="D316" i="8"/>
  <c r="AA315" i="8"/>
  <c r="Z308" i="8"/>
  <c r="P315" i="8"/>
  <c r="W308" i="8"/>
  <c r="J315" i="8"/>
  <c r="T308" i="8"/>
  <c r="D315" i="8"/>
  <c r="Z307" i="8"/>
  <c r="Q314" i="8" s="1"/>
  <c r="P314" i="8"/>
  <c r="W307" i="8"/>
  <c r="K314" i="8" s="1"/>
  <c r="J314" i="8"/>
  <c r="T307" i="8"/>
  <c r="D314" i="8"/>
  <c r="Z306" i="8"/>
  <c r="P313" i="8"/>
  <c r="W306" i="8"/>
  <c r="J313" i="8"/>
  <c r="T306" i="8"/>
  <c r="D313" i="8"/>
  <c r="Z305" i="8"/>
  <c r="Q312" i="8" s="1"/>
  <c r="P312" i="8"/>
  <c r="W305" i="8"/>
  <c r="K312" i="8" s="1"/>
  <c r="J312" i="8"/>
  <c r="T305" i="8"/>
  <c r="D312" i="8"/>
  <c r="Z304" i="8"/>
  <c r="P311" i="8"/>
  <c r="W304" i="8"/>
  <c r="J311" i="8"/>
  <c r="T304" i="8"/>
  <c r="D311" i="8"/>
  <c r="Z303" i="8"/>
  <c r="P310" i="8"/>
  <c r="W303" i="8"/>
  <c r="J310" i="8"/>
  <c r="T303" i="8"/>
  <c r="D310" i="8"/>
  <c r="Z302" i="8"/>
  <c r="P309" i="8"/>
  <c r="W302" i="8"/>
  <c r="X303" i="8" s="1"/>
  <c r="J309" i="8"/>
  <c r="T302" i="8"/>
  <c r="D309" i="8"/>
  <c r="Z301" i="8"/>
  <c r="P308" i="8"/>
  <c r="W301" i="8"/>
  <c r="J308" i="8"/>
  <c r="T301" i="8"/>
  <c r="D308" i="8"/>
  <c r="Z300" i="8"/>
  <c r="P307" i="8"/>
  <c r="W300" i="8"/>
  <c r="X301" i="8" s="1"/>
  <c r="J307" i="8"/>
  <c r="T300" i="8"/>
  <c r="D307" i="8"/>
  <c r="Z299" i="8"/>
  <c r="P306" i="8"/>
  <c r="W299" i="8"/>
  <c r="J306" i="8"/>
  <c r="T299" i="8"/>
  <c r="D306" i="8"/>
  <c r="Z298" i="8"/>
  <c r="P305" i="8"/>
  <c r="W298" i="8"/>
  <c r="X299" i="8" s="1"/>
  <c r="J305" i="8"/>
  <c r="T298" i="8"/>
  <c r="D305" i="8"/>
  <c r="Z297" i="8"/>
  <c r="P304" i="8"/>
  <c r="W297" i="8"/>
  <c r="J304" i="8"/>
  <c r="T297" i="8"/>
  <c r="D304" i="8"/>
  <c r="Z296" i="8"/>
  <c r="P303" i="8"/>
  <c r="W296" i="8"/>
  <c r="X297" i="8" s="1"/>
  <c r="J303" i="8"/>
  <c r="T296" i="8"/>
  <c r="D303" i="8"/>
  <c r="Z295" i="8"/>
  <c r="P302" i="8"/>
  <c r="W295" i="8"/>
  <c r="J302" i="8"/>
  <c r="T295" i="8"/>
  <c r="D302" i="8"/>
  <c r="Z294" i="8"/>
  <c r="P301" i="8"/>
  <c r="W294" i="8"/>
  <c r="X295" i="8" s="1"/>
  <c r="J301" i="8"/>
  <c r="T294" i="8"/>
  <c r="D301" i="8"/>
  <c r="Z293" i="8"/>
  <c r="P300" i="8"/>
  <c r="W293" i="8"/>
  <c r="J300" i="8"/>
  <c r="T293" i="8"/>
  <c r="D300" i="8"/>
  <c r="Z292" i="8"/>
  <c r="P299" i="8"/>
  <c r="W292" i="8"/>
  <c r="X293" i="8" s="1"/>
  <c r="J299" i="8"/>
  <c r="T292" i="8"/>
  <c r="D299" i="8"/>
  <c r="X298" i="8"/>
  <c r="Z291" i="8"/>
  <c r="P298" i="8"/>
  <c r="W291" i="8"/>
  <c r="J298" i="8"/>
  <c r="T291" i="8"/>
  <c r="D298" i="8"/>
  <c r="Z290" i="8"/>
  <c r="P297" i="8"/>
  <c r="W290" i="8"/>
  <c r="X291" i="8" s="1"/>
  <c r="J297" i="8"/>
  <c r="T290" i="8"/>
  <c r="D297" i="8"/>
  <c r="Z289" i="8"/>
  <c r="P296" i="8"/>
  <c r="W289" i="8"/>
  <c r="J296" i="8"/>
  <c r="T289" i="8"/>
  <c r="D296" i="8"/>
  <c r="Z288" i="8"/>
  <c r="P295" i="8"/>
  <c r="W288" i="8"/>
  <c r="X289" i="8" s="1"/>
  <c r="J295" i="8"/>
  <c r="T288" i="8"/>
  <c r="D295" i="8"/>
  <c r="Z287" i="8"/>
  <c r="P294" i="8"/>
  <c r="W287" i="8"/>
  <c r="J294" i="8"/>
  <c r="T287" i="8"/>
  <c r="D294" i="8"/>
  <c r="Z286" i="8"/>
  <c r="P293" i="8"/>
  <c r="W286" i="8"/>
  <c r="X287" i="8" s="1"/>
  <c r="J293" i="8"/>
  <c r="T286" i="8"/>
  <c r="D293" i="8"/>
  <c r="Z285" i="8"/>
  <c r="P292" i="8"/>
  <c r="W285" i="8"/>
  <c r="J292" i="8"/>
  <c r="T285" i="8"/>
  <c r="D292" i="8"/>
  <c r="Z284" i="8"/>
  <c r="P291" i="8"/>
  <c r="W284" i="8"/>
  <c r="X285" i="8" s="1"/>
  <c r="J291" i="8"/>
  <c r="T284" i="8"/>
  <c r="D291" i="8"/>
  <c r="X290" i="8"/>
  <c r="Z283" i="8"/>
  <c r="P290" i="8"/>
  <c r="W283" i="8"/>
  <c r="J290" i="8"/>
  <c r="T283" i="8"/>
  <c r="D290" i="8"/>
  <c r="Z282" i="8"/>
  <c r="P289" i="8"/>
  <c r="W282" i="8"/>
  <c r="X283" i="8" s="1"/>
  <c r="J289" i="8"/>
  <c r="T282" i="8"/>
  <c r="D289" i="8"/>
  <c r="Z281" i="8"/>
  <c r="P288" i="8"/>
  <c r="W281" i="8"/>
  <c r="J288" i="8"/>
  <c r="T281" i="8"/>
  <c r="D288" i="8"/>
  <c r="Z280" i="8"/>
  <c r="P287" i="8"/>
  <c r="W280" i="8"/>
  <c r="X281" i="8" s="1"/>
  <c r="J287" i="8"/>
  <c r="T280" i="8"/>
  <c r="D287" i="8"/>
  <c r="Z279" i="8"/>
  <c r="P286" i="8"/>
  <c r="W279" i="8"/>
  <c r="J286" i="8"/>
  <c r="T279" i="8"/>
  <c r="D286" i="8"/>
  <c r="Z278" i="8"/>
  <c r="P285" i="8"/>
  <c r="W278" i="8"/>
  <c r="X279" i="8" s="1"/>
  <c r="J285" i="8"/>
  <c r="T278" i="8"/>
  <c r="D285" i="8"/>
  <c r="Z277" i="8"/>
  <c r="P284" i="8"/>
  <c r="W277" i="8"/>
  <c r="J284" i="8"/>
  <c r="T277" i="8"/>
  <c r="D284" i="8"/>
  <c r="Z276" i="8"/>
  <c r="P283" i="8"/>
  <c r="W276" i="8"/>
  <c r="X277" i="8" s="1"/>
  <c r="J283" i="8"/>
  <c r="T276" i="8"/>
  <c r="D283" i="8"/>
  <c r="X282" i="8"/>
  <c r="Z275" i="8"/>
  <c r="P282" i="8"/>
  <c r="W275" i="8"/>
  <c r="J282" i="8"/>
  <c r="T275" i="8"/>
  <c r="D282" i="8"/>
  <c r="Z274" i="8"/>
  <c r="P281" i="8"/>
  <c r="W274" i="8"/>
  <c r="X275" i="8" s="1"/>
  <c r="J281" i="8"/>
  <c r="T274" i="8"/>
  <c r="D281" i="8"/>
  <c r="Z273" i="8"/>
  <c r="P280" i="8"/>
  <c r="W273" i="8"/>
  <c r="J280" i="8"/>
  <c r="T273" i="8"/>
  <c r="D280" i="8"/>
  <c r="Z272" i="8"/>
  <c r="P279" i="8"/>
  <c r="W272" i="8"/>
  <c r="X273" i="8" s="1"/>
  <c r="J279" i="8"/>
  <c r="T272" i="8"/>
  <c r="D279" i="8"/>
  <c r="Z271" i="8"/>
  <c r="P278" i="8"/>
  <c r="W271" i="8"/>
  <c r="J278" i="8"/>
  <c r="T271" i="8"/>
  <c r="D278" i="8"/>
  <c r="Z270" i="8"/>
  <c r="P277" i="8"/>
  <c r="W270" i="8"/>
  <c r="X271" i="8" s="1"/>
  <c r="J277" i="8"/>
  <c r="T270" i="8"/>
  <c r="D277" i="8"/>
  <c r="Z269" i="8"/>
  <c r="P276" i="8"/>
  <c r="W269" i="8"/>
  <c r="J276" i="8"/>
  <c r="T269" i="8"/>
  <c r="D276" i="8"/>
  <c r="Z268" i="8"/>
  <c r="P275" i="8"/>
  <c r="W268" i="8"/>
  <c r="X269" i="8" s="1"/>
  <c r="J275" i="8"/>
  <c r="T268" i="8"/>
  <c r="D275" i="8"/>
  <c r="X274" i="8"/>
  <c r="Z267" i="8"/>
  <c r="P274" i="8"/>
  <c r="W267" i="8"/>
  <c r="J274" i="8"/>
  <c r="T267" i="8"/>
  <c r="D274" i="8"/>
  <c r="Z266" i="8"/>
  <c r="P273" i="8"/>
  <c r="W266" i="8"/>
  <c r="X267" i="8" s="1"/>
  <c r="J273" i="8"/>
  <c r="T266" i="8"/>
  <c r="D273" i="8"/>
  <c r="Z265" i="8"/>
  <c r="P272" i="8"/>
  <c r="W265" i="8"/>
  <c r="J272" i="8"/>
  <c r="T265" i="8"/>
  <c r="D272" i="8"/>
  <c r="Z264" i="8"/>
  <c r="P271" i="8"/>
  <c r="W264" i="8"/>
  <c r="X265" i="8" s="1"/>
  <c r="J271" i="8"/>
  <c r="T264" i="8"/>
  <c r="D271" i="8"/>
  <c r="Z263" i="8"/>
  <c r="P270" i="8"/>
  <c r="W263" i="8"/>
  <c r="J270" i="8"/>
  <c r="T263" i="8"/>
  <c r="D270" i="8"/>
  <c r="Z262" i="8"/>
  <c r="P269" i="8"/>
  <c r="W262" i="8"/>
  <c r="X263" i="8" s="1"/>
  <c r="J269" i="8"/>
  <c r="T262" i="8"/>
  <c r="D269" i="8"/>
  <c r="Z261" i="8"/>
  <c r="P268" i="8"/>
  <c r="W261" i="8"/>
  <c r="J268" i="8"/>
  <c r="T261" i="8"/>
  <c r="D268" i="8"/>
  <c r="Z260" i="8"/>
  <c r="P267" i="8"/>
  <c r="W260" i="8"/>
  <c r="X261" i="8" s="1"/>
  <c r="J267" i="8"/>
  <c r="T260" i="8"/>
  <c r="D267" i="8"/>
  <c r="X266" i="8"/>
  <c r="Z259" i="8"/>
  <c r="P266" i="8"/>
  <c r="W259" i="8"/>
  <c r="J266" i="8"/>
  <c r="T259" i="8"/>
  <c r="D266" i="8"/>
  <c r="Z258" i="8"/>
  <c r="P265" i="8"/>
  <c r="W258" i="8"/>
  <c r="X259" i="8" s="1"/>
  <c r="J265" i="8"/>
  <c r="T258" i="8"/>
  <c r="D265" i="8"/>
  <c r="Z257" i="8"/>
  <c r="P264" i="8"/>
  <c r="W257" i="8"/>
  <c r="J264" i="8"/>
  <c r="T257" i="8"/>
  <c r="D264" i="8"/>
  <c r="Z256" i="8"/>
  <c r="P263" i="8"/>
  <c r="W256" i="8"/>
  <c r="X257" i="8" s="1"/>
  <c r="J263" i="8"/>
  <c r="T256" i="8"/>
  <c r="D263" i="8"/>
  <c r="Z255" i="8"/>
  <c r="P262" i="8"/>
  <c r="W255" i="8"/>
  <c r="J262" i="8"/>
  <c r="T255" i="8"/>
  <c r="D262" i="8"/>
  <c r="Z254" i="8"/>
  <c r="P261" i="8"/>
  <c r="W254" i="8"/>
  <c r="X255" i="8" s="1"/>
  <c r="J261" i="8"/>
  <c r="T254" i="8"/>
  <c r="D261" i="8"/>
  <c r="Z253" i="8"/>
  <c r="P260" i="8"/>
  <c r="W253" i="8"/>
  <c r="J260" i="8"/>
  <c r="T253" i="8"/>
  <c r="D260" i="8"/>
  <c r="Z252" i="8"/>
  <c r="P259" i="8"/>
  <c r="W252" i="8"/>
  <c r="X253" i="8" s="1"/>
  <c r="J259" i="8"/>
  <c r="T252" i="8"/>
  <c r="D259" i="8"/>
  <c r="X258" i="8"/>
  <c r="Z251" i="8"/>
  <c r="P258" i="8"/>
  <c r="W251" i="8"/>
  <c r="J258" i="8"/>
  <c r="T251" i="8"/>
  <c r="D258" i="8"/>
  <c r="Z250" i="8"/>
  <c r="P257" i="8"/>
  <c r="W250" i="8"/>
  <c r="X251" i="8" s="1"/>
  <c r="J257" i="8"/>
  <c r="T250" i="8"/>
  <c r="D257" i="8"/>
  <c r="Z249" i="8"/>
  <c r="P256" i="8"/>
  <c r="W249" i="8"/>
  <c r="J256" i="8"/>
  <c r="T249" i="8"/>
  <c r="D256" i="8"/>
  <c r="Z248" i="8"/>
  <c r="P255" i="8"/>
  <c r="W248" i="8"/>
  <c r="X249" i="8" s="1"/>
  <c r="J255" i="8"/>
  <c r="T248" i="8"/>
  <c r="D255" i="8"/>
  <c r="Z247" i="8"/>
  <c r="P254" i="8"/>
  <c r="W247" i="8"/>
  <c r="J254" i="8"/>
  <c r="T247" i="8"/>
  <c r="D254" i="8"/>
  <c r="Z246" i="8"/>
  <c r="P253" i="8"/>
  <c r="W246" i="8"/>
  <c r="J253" i="8"/>
  <c r="T246" i="8"/>
  <c r="D253" i="8"/>
  <c r="Z245" i="8"/>
  <c r="P252" i="8"/>
  <c r="W245" i="8"/>
  <c r="J252" i="8"/>
  <c r="T245" i="8"/>
  <c r="D252" i="8"/>
  <c r="Z244" i="8"/>
  <c r="P251" i="8"/>
  <c r="W244" i="8"/>
  <c r="X245" i="8" s="1"/>
  <c r="J251" i="8"/>
  <c r="T244" i="8"/>
  <c r="D251" i="8"/>
  <c r="X250" i="8"/>
  <c r="Z243" i="8"/>
  <c r="P250" i="8"/>
  <c r="W243" i="8"/>
  <c r="J250" i="8"/>
  <c r="T243" i="8"/>
  <c r="D250" i="8"/>
  <c r="Z242" i="8"/>
  <c r="P249" i="8"/>
  <c r="W242" i="8"/>
  <c r="X243" i="8" s="1"/>
  <c r="J249" i="8"/>
  <c r="T242" i="8"/>
  <c r="D249" i="8"/>
  <c r="Z241" i="8"/>
  <c r="P248" i="8"/>
  <c r="W241" i="8"/>
  <c r="J248" i="8"/>
  <c r="T241" i="8"/>
  <c r="D248" i="8"/>
  <c r="Z240" i="8"/>
  <c r="P247" i="8"/>
  <c r="W240" i="8"/>
  <c r="X241" i="8" s="1"/>
  <c r="J247" i="8"/>
  <c r="T240" i="8"/>
  <c r="D247" i="8"/>
  <c r="Z239" i="8"/>
  <c r="P246" i="8"/>
  <c r="W239" i="8"/>
  <c r="J246" i="8"/>
  <c r="T239" i="8"/>
  <c r="D246" i="8"/>
  <c r="Z238" i="8"/>
  <c r="P245" i="8"/>
  <c r="W238" i="8"/>
  <c r="J245" i="8"/>
  <c r="T238" i="8"/>
  <c r="D245" i="8"/>
  <c r="Z237" i="8"/>
  <c r="P244" i="8"/>
  <c r="W237" i="8"/>
  <c r="J244" i="8"/>
  <c r="T237" i="8"/>
  <c r="D244" i="8"/>
  <c r="Z236" i="8"/>
  <c r="P243" i="8"/>
  <c r="W236" i="8"/>
  <c r="X237" i="8" s="1"/>
  <c r="J243" i="8"/>
  <c r="T236" i="8"/>
  <c r="D243" i="8"/>
  <c r="X242" i="8"/>
  <c r="Z235" i="8"/>
  <c r="P242" i="8"/>
  <c r="W235" i="8"/>
  <c r="J242" i="8"/>
  <c r="T235" i="8"/>
  <c r="D242" i="8"/>
  <c r="Z234" i="8"/>
  <c r="P241" i="8"/>
  <c r="W234" i="8"/>
  <c r="X235" i="8" s="1"/>
  <c r="J241" i="8"/>
  <c r="T234" i="8"/>
  <c r="D241" i="8"/>
  <c r="Z233" i="8"/>
  <c r="P240" i="8"/>
  <c r="W233" i="8"/>
  <c r="J240" i="8"/>
  <c r="T233" i="8"/>
  <c r="D240" i="8"/>
  <c r="Z232" i="8"/>
  <c r="P239" i="8"/>
  <c r="W232" i="8"/>
  <c r="X233" i="8" s="1"/>
  <c r="J239" i="8"/>
  <c r="T232" i="8"/>
  <c r="D239" i="8"/>
  <c r="Z231" i="8"/>
  <c r="P238" i="8"/>
  <c r="W231" i="8"/>
  <c r="J238" i="8"/>
  <c r="T231" i="8"/>
  <c r="D238" i="8"/>
  <c r="Z230" i="8"/>
  <c r="P237" i="8"/>
  <c r="W230" i="8"/>
  <c r="J237" i="8"/>
  <c r="T230" i="8"/>
  <c r="D237" i="8"/>
  <c r="Z229" i="8"/>
  <c r="P236" i="8"/>
  <c r="W229" i="8"/>
  <c r="J236" i="8"/>
  <c r="T229" i="8"/>
  <c r="D236" i="8"/>
  <c r="Z228" i="8"/>
  <c r="P235" i="8"/>
  <c r="W228" i="8"/>
  <c r="J235" i="8"/>
  <c r="T228" i="8"/>
  <c r="D235" i="8"/>
  <c r="X234" i="8"/>
  <c r="Z227" i="8"/>
  <c r="P234" i="8"/>
  <c r="W227" i="8"/>
  <c r="J234" i="8"/>
  <c r="T227" i="8"/>
  <c r="D234" i="8"/>
  <c r="Z226" i="8"/>
  <c r="P233" i="8"/>
  <c r="W226" i="8"/>
  <c r="J233" i="8"/>
  <c r="T226" i="8"/>
  <c r="D233" i="8"/>
  <c r="Z225" i="8"/>
  <c r="P232" i="8"/>
  <c r="W225" i="8"/>
  <c r="J232" i="8"/>
  <c r="T225" i="8"/>
  <c r="D232" i="8"/>
  <c r="Z224" i="8"/>
  <c r="P231" i="8"/>
  <c r="W224" i="8"/>
  <c r="J231" i="8"/>
  <c r="T224" i="8"/>
  <c r="D231" i="8"/>
  <c r="Z223" i="8"/>
  <c r="P230" i="8"/>
  <c r="W223" i="8"/>
  <c r="X224" i="8" s="1"/>
  <c r="J230" i="8"/>
  <c r="T223" i="8"/>
  <c r="D230" i="8"/>
  <c r="Z222" i="8"/>
  <c r="P229" i="8"/>
  <c r="W222" i="8"/>
  <c r="X223" i="8" s="1"/>
  <c r="J229" i="8"/>
  <c r="T222" i="8"/>
  <c r="D229" i="8"/>
  <c r="Z221" i="8"/>
  <c r="P228" i="8"/>
  <c r="W221" i="8"/>
  <c r="J228" i="8"/>
  <c r="T221" i="8"/>
  <c r="D228" i="8"/>
  <c r="X227" i="8"/>
  <c r="Z220" i="8"/>
  <c r="P227" i="8"/>
  <c r="W220" i="8"/>
  <c r="J227" i="8"/>
  <c r="T220" i="8"/>
  <c r="D227" i="8"/>
  <c r="Z219" i="8"/>
  <c r="P226" i="8"/>
  <c r="W219" i="8"/>
  <c r="J226" i="8"/>
  <c r="T219" i="8"/>
  <c r="D226" i="8"/>
  <c r="Z218" i="8"/>
  <c r="P225" i="8"/>
  <c r="W218" i="8"/>
  <c r="X219" i="8" s="1"/>
  <c r="J225" i="8"/>
  <c r="T218" i="8"/>
  <c r="D225" i="8"/>
  <c r="Z217" i="8"/>
  <c r="P224" i="8"/>
  <c r="W217" i="8"/>
  <c r="J224" i="8"/>
  <c r="T217" i="8"/>
  <c r="D224" i="8"/>
  <c r="Z216" i="8"/>
  <c r="P223" i="8"/>
  <c r="W216" i="8"/>
  <c r="J223" i="8"/>
  <c r="T216" i="8"/>
  <c r="D223" i="8"/>
  <c r="Z215" i="8"/>
  <c r="P222" i="8"/>
  <c r="W215" i="8"/>
  <c r="J222" i="8"/>
  <c r="T215" i="8"/>
  <c r="D222" i="8"/>
  <c r="Z214" i="8"/>
  <c r="P221" i="8"/>
  <c r="W214" i="8"/>
  <c r="X215" i="8" s="1"/>
  <c r="J221" i="8"/>
  <c r="T214" i="8"/>
  <c r="D221" i="8"/>
  <c r="Z213" i="8"/>
  <c r="P220" i="8"/>
  <c r="W213" i="8"/>
  <c r="J220" i="8"/>
  <c r="T213" i="8"/>
  <c r="D220" i="8"/>
  <c r="Z212" i="8"/>
  <c r="P219" i="8"/>
  <c r="W212" i="8"/>
  <c r="J219" i="8"/>
  <c r="T212" i="8"/>
  <c r="D219" i="8"/>
  <c r="Z211" i="8"/>
  <c r="P218" i="8"/>
  <c r="W211" i="8"/>
  <c r="J218" i="8"/>
  <c r="T211" i="8"/>
  <c r="D218" i="8"/>
  <c r="Z210" i="8"/>
  <c r="P217" i="8"/>
  <c r="W210" i="8"/>
  <c r="X211" i="8" s="1"/>
  <c r="J217" i="8"/>
  <c r="T210" i="8"/>
  <c r="D217" i="8"/>
  <c r="Z209" i="8"/>
  <c r="P216" i="8"/>
  <c r="W209" i="8"/>
  <c r="J216" i="8"/>
  <c r="T209" i="8"/>
  <c r="D216" i="8"/>
  <c r="Z208" i="8"/>
  <c r="P215" i="8"/>
  <c r="W208" i="8"/>
  <c r="J215" i="8"/>
  <c r="T208" i="8"/>
  <c r="D215" i="8"/>
  <c r="X214" i="8"/>
  <c r="Z207" i="8"/>
  <c r="P214" i="8"/>
  <c r="W207" i="8"/>
  <c r="J214" i="8"/>
  <c r="T207" i="8"/>
  <c r="D214" i="8"/>
  <c r="Z206" i="8"/>
  <c r="P213" i="8"/>
  <c r="W206" i="8"/>
  <c r="X207" i="8" s="1"/>
  <c r="J213" i="8"/>
  <c r="T206" i="8"/>
  <c r="D213" i="8"/>
  <c r="Z205" i="8"/>
  <c r="P212" i="8"/>
  <c r="W205" i="8"/>
  <c r="J212" i="8"/>
  <c r="T205" i="8"/>
  <c r="D212" i="8"/>
  <c r="Z204" i="8"/>
  <c r="P211" i="8"/>
  <c r="W204" i="8"/>
  <c r="J211" i="8"/>
  <c r="T204" i="8"/>
  <c r="D211" i="8"/>
  <c r="Z203" i="8"/>
  <c r="P210" i="8"/>
  <c r="W203" i="8"/>
  <c r="J210" i="8"/>
  <c r="T203" i="8"/>
  <c r="D210" i="8"/>
  <c r="Z202" i="8"/>
  <c r="P209" i="8"/>
  <c r="W202" i="8"/>
  <c r="X203" i="8" s="1"/>
  <c r="J209" i="8"/>
  <c r="T202" i="8"/>
  <c r="D209" i="8"/>
  <c r="Z201" i="8"/>
  <c r="P208" i="8"/>
  <c r="W201" i="8"/>
  <c r="J208" i="8"/>
  <c r="T201" i="8"/>
  <c r="D208" i="8"/>
  <c r="Z200" i="8"/>
  <c r="P207" i="8"/>
  <c r="W200" i="8"/>
  <c r="J207" i="8"/>
  <c r="T200" i="8"/>
  <c r="D207" i="8"/>
  <c r="X206" i="8"/>
  <c r="Z199" i="8"/>
  <c r="P206" i="8"/>
  <c r="W199" i="8"/>
  <c r="J206" i="8"/>
  <c r="T199" i="8"/>
  <c r="D206" i="8"/>
  <c r="Z198" i="8"/>
  <c r="P205" i="8"/>
  <c r="W198" i="8"/>
  <c r="X199" i="8" s="1"/>
  <c r="J205" i="8"/>
  <c r="T198" i="8"/>
  <c r="D205" i="8"/>
  <c r="Z197" i="8"/>
  <c r="P204" i="8"/>
  <c r="W197" i="8"/>
  <c r="J204" i="8"/>
  <c r="T197" i="8"/>
  <c r="D204" i="8"/>
  <c r="Z196" i="8"/>
  <c r="P203" i="8"/>
  <c r="W196" i="8"/>
  <c r="J203" i="8"/>
  <c r="T196" i="8"/>
  <c r="D203" i="8"/>
  <c r="Z195" i="8"/>
  <c r="P202" i="8"/>
  <c r="W195" i="8"/>
  <c r="J202" i="8"/>
  <c r="T195" i="8"/>
  <c r="D202" i="8"/>
  <c r="Z194" i="8"/>
  <c r="AA195" i="8" s="1"/>
  <c r="P201" i="8"/>
  <c r="W194" i="8"/>
  <c r="X195" i="8" s="1"/>
  <c r="J201" i="8"/>
  <c r="T194" i="8"/>
  <c r="D201" i="8"/>
  <c r="Z193" i="8"/>
  <c r="P200" i="8"/>
  <c r="W193" i="8"/>
  <c r="J200" i="8"/>
  <c r="T193" i="8"/>
  <c r="D200" i="8"/>
  <c r="Z192" i="8"/>
  <c r="P199" i="8"/>
  <c r="W192" i="8"/>
  <c r="J199" i="8"/>
  <c r="T192" i="8"/>
  <c r="U193" i="8" s="1"/>
  <c r="D199" i="8"/>
  <c r="X198" i="8"/>
  <c r="Z191" i="8"/>
  <c r="P198" i="8"/>
  <c r="W191" i="8"/>
  <c r="J198" i="8"/>
  <c r="T191" i="8"/>
  <c r="D198" i="8"/>
  <c r="Z190" i="8"/>
  <c r="P197" i="8"/>
  <c r="W190" i="8"/>
  <c r="K197" i="8" s="1"/>
  <c r="J197" i="8"/>
  <c r="T190" i="8"/>
  <c r="D197" i="8"/>
  <c r="Z189" i="8"/>
  <c r="P196" i="8"/>
  <c r="W189" i="8"/>
  <c r="J196" i="8"/>
  <c r="T189" i="8"/>
  <c r="D196" i="8"/>
  <c r="Z188" i="8"/>
  <c r="P195" i="8"/>
  <c r="W188" i="8"/>
  <c r="K195" i="8" s="1"/>
  <c r="J195" i="8"/>
  <c r="T188" i="8"/>
  <c r="D195" i="8"/>
  <c r="Z187" i="8"/>
  <c r="P194" i="8"/>
  <c r="W187" i="8"/>
  <c r="K194" i="8" s="1"/>
  <c r="J194" i="8"/>
  <c r="T187" i="8"/>
  <c r="D194" i="8"/>
  <c r="Z186" i="8"/>
  <c r="P193" i="8"/>
  <c r="W186" i="8"/>
  <c r="K193" i="8" s="1"/>
  <c r="J193" i="8"/>
  <c r="T186" i="8"/>
  <c r="D193" i="8"/>
  <c r="Z185" i="8"/>
  <c r="P192" i="8"/>
  <c r="W185" i="8"/>
  <c r="J192" i="8"/>
  <c r="T185" i="8"/>
  <c r="E192" i="8" s="1"/>
  <c r="D192" i="8"/>
  <c r="X191" i="8"/>
  <c r="Z184" i="8"/>
  <c r="P191" i="8"/>
  <c r="W184" i="8"/>
  <c r="J191" i="8"/>
  <c r="T184" i="8"/>
  <c r="D191" i="8"/>
  <c r="Z183" i="8"/>
  <c r="P190" i="8"/>
  <c r="W183" i="8"/>
  <c r="K190" i="8" s="1"/>
  <c r="J190" i="8"/>
  <c r="T183" i="8"/>
  <c r="D190" i="8"/>
  <c r="Z182" i="8"/>
  <c r="P189" i="8"/>
  <c r="W182" i="8"/>
  <c r="J189" i="8"/>
  <c r="T182" i="8"/>
  <c r="D189" i="8"/>
  <c r="Z181" i="8"/>
  <c r="P188" i="8"/>
  <c r="W181" i="8"/>
  <c r="J188" i="8"/>
  <c r="T181" i="8"/>
  <c r="D188" i="8"/>
  <c r="Z180" i="8"/>
  <c r="P187" i="8"/>
  <c r="W180" i="8"/>
  <c r="K187" i="8" s="1"/>
  <c r="J187" i="8"/>
  <c r="T180" i="8"/>
  <c r="D187" i="8"/>
  <c r="Z179" i="8"/>
  <c r="P186" i="8"/>
  <c r="W179" i="8"/>
  <c r="J186" i="8"/>
  <c r="T179" i="8"/>
  <c r="D186" i="8"/>
  <c r="Z178" i="8"/>
  <c r="P185" i="8"/>
  <c r="W178" i="8"/>
  <c r="K185" i="8" s="1"/>
  <c r="J185" i="8"/>
  <c r="T178" i="8"/>
  <c r="D185" i="8"/>
  <c r="Z177" i="8"/>
  <c r="P184" i="8"/>
  <c r="W177" i="8"/>
  <c r="K184" i="8" s="1"/>
  <c r="J184" i="8"/>
  <c r="T177" i="8"/>
  <c r="D184" i="8"/>
  <c r="Z176" i="8"/>
  <c r="P183" i="8"/>
  <c r="W176" i="8"/>
  <c r="J183" i="8"/>
  <c r="T176" i="8"/>
  <c r="D183" i="8"/>
  <c r="Z175" i="8"/>
  <c r="Q182" i="8" s="1"/>
  <c r="P182" i="8"/>
  <c r="W175" i="8"/>
  <c r="K182" i="8" s="1"/>
  <c r="J182" i="8"/>
  <c r="T175" i="8"/>
  <c r="D182" i="8"/>
  <c r="AA181" i="8"/>
  <c r="Z174" i="8"/>
  <c r="P181" i="8"/>
  <c r="W174" i="8"/>
  <c r="J181" i="8"/>
  <c r="T174" i="8"/>
  <c r="D181" i="8"/>
  <c r="Z173" i="8"/>
  <c r="P180" i="8"/>
  <c r="W173" i="8"/>
  <c r="J180" i="8"/>
  <c r="T173" i="8"/>
  <c r="D180" i="8"/>
  <c r="Z172" i="8"/>
  <c r="P179" i="8"/>
  <c r="W172" i="8"/>
  <c r="K179" i="8" s="1"/>
  <c r="J179" i="8"/>
  <c r="T172" i="8"/>
  <c r="D179" i="8"/>
  <c r="Z171" i="8"/>
  <c r="P178" i="8"/>
  <c r="W171" i="8"/>
  <c r="K178" i="8" s="1"/>
  <c r="J178" i="8"/>
  <c r="T171" i="8"/>
  <c r="D178" i="8"/>
  <c r="Z170" i="8"/>
  <c r="P177" i="8"/>
  <c r="W170" i="8"/>
  <c r="K177" i="8" s="1"/>
  <c r="J177" i="8"/>
  <c r="T170" i="8"/>
  <c r="D177" i="8"/>
  <c r="Z169" i="8"/>
  <c r="P176" i="8"/>
  <c r="W169" i="8"/>
  <c r="J176" i="8"/>
  <c r="T169" i="8"/>
  <c r="D176" i="8"/>
  <c r="Z168" i="8"/>
  <c r="Q175" i="8" s="1"/>
  <c r="P175" i="8"/>
  <c r="W168" i="8"/>
  <c r="K175" i="8" s="1"/>
  <c r="J175" i="8"/>
  <c r="T168" i="8"/>
  <c r="D175" i="8"/>
  <c r="Z167" i="8"/>
  <c r="P174" i="8"/>
  <c r="W167" i="8"/>
  <c r="K174" i="8" s="1"/>
  <c r="J174" i="8"/>
  <c r="T167" i="8"/>
  <c r="D174" i="8"/>
  <c r="Z166" i="8"/>
  <c r="P173" i="8"/>
  <c r="W166" i="8"/>
  <c r="K173" i="8" s="1"/>
  <c r="J173" i="8"/>
  <c r="T166" i="8"/>
  <c r="D173" i="8"/>
  <c r="Z165" i="8"/>
  <c r="P172" i="8"/>
  <c r="W165" i="8"/>
  <c r="J172" i="8"/>
  <c r="T165" i="8"/>
  <c r="D172" i="8"/>
  <c r="Z164" i="8"/>
  <c r="P171" i="8"/>
  <c r="W164" i="8"/>
  <c r="K171" i="8" s="1"/>
  <c r="J171" i="8"/>
  <c r="T164" i="8"/>
  <c r="D171" i="8"/>
  <c r="Z163" i="8"/>
  <c r="P170" i="8"/>
  <c r="W163" i="8"/>
  <c r="K170" i="8" s="1"/>
  <c r="J170" i="8"/>
  <c r="T163" i="8"/>
  <c r="D170" i="8"/>
  <c r="Z162" i="8"/>
  <c r="P169" i="8"/>
  <c r="W162" i="8"/>
  <c r="K169" i="8" s="1"/>
  <c r="J169" i="8"/>
  <c r="T162" i="8"/>
  <c r="D169" i="8"/>
  <c r="U168" i="8"/>
  <c r="Z161" i="8"/>
  <c r="P168" i="8"/>
  <c r="W161" i="8"/>
  <c r="J168" i="8"/>
  <c r="T161" i="8"/>
  <c r="D168" i="8"/>
  <c r="Z160" i="8"/>
  <c r="P167" i="8"/>
  <c r="W160" i="8"/>
  <c r="K167" i="8" s="1"/>
  <c r="J167" i="8"/>
  <c r="T160" i="8"/>
  <c r="D167" i="8"/>
  <c r="Z159" i="8"/>
  <c r="P166" i="8"/>
  <c r="W159" i="8"/>
  <c r="K166" i="8" s="1"/>
  <c r="J166" i="8"/>
  <c r="T159" i="8"/>
  <c r="D166" i="8"/>
  <c r="Z158" i="8"/>
  <c r="P165" i="8"/>
  <c r="W158" i="8"/>
  <c r="K165" i="8" s="1"/>
  <c r="J165" i="8"/>
  <c r="T158" i="8"/>
  <c r="D165" i="8"/>
  <c r="Z157" i="8"/>
  <c r="P164" i="8"/>
  <c r="W157" i="8"/>
  <c r="J164" i="8"/>
  <c r="T157" i="8"/>
  <c r="D164" i="8"/>
  <c r="Z156" i="8"/>
  <c r="P163" i="8"/>
  <c r="W156" i="8"/>
  <c r="K163" i="8" s="1"/>
  <c r="J163" i="8"/>
  <c r="T156" i="8"/>
  <c r="D163" i="8"/>
  <c r="Z155" i="8"/>
  <c r="P162" i="8"/>
  <c r="W155" i="8"/>
  <c r="K162" i="8" s="1"/>
  <c r="J162" i="8"/>
  <c r="T155" i="8"/>
  <c r="D162" i="8"/>
  <c r="Z154" i="8"/>
  <c r="P161" i="8"/>
  <c r="W154" i="8"/>
  <c r="K161" i="8" s="1"/>
  <c r="J161" i="8"/>
  <c r="T154" i="8"/>
  <c r="D161" i="8"/>
  <c r="U160" i="8"/>
  <c r="Z153" i="8"/>
  <c r="P160" i="8"/>
  <c r="W153" i="8"/>
  <c r="J160" i="8"/>
  <c r="T153" i="8"/>
  <c r="D160" i="8"/>
  <c r="Z152" i="8"/>
  <c r="P159" i="8"/>
  <c r="W152" i="8"/>
  <c r="K159" i="8" s="1"/>
  <c r="J159" i="8"/>
  <c r="T152" i="8"/>
  <c r="D159" i="8"/>
  <c r="Z151" i="8"/>
  <c r="Q158" i="8" s="1"/>
  <c r="P158" i="8"/>
  <c r="W151" i="8"/>
  <c r="K158" i="8" s="1"/>
  <c r="J158" i="8"/>
  <c r="T151" i="8"/>
  <c r="D158" i="8"/>
  <c r="Z150" i="8"/>
  <c r="P157" i="8"/>
  <c r="W150" i="8"/>
  <c r="J157" i="8"/>
  <c r="T150" i="8"/>
  <c r="D157" i="8"/>
  <c r="Z149" i="8"/>
  <c r="P156" i="8"/>
  <c r="W149" i="8"/>
  <c r="J156" i="8"/>
  <c r="T149" i="8"/>
  <c r="D156" i="8"/>
  <c r="Z148" i="8"/>
  <c r="P155" i="8"/>
  <c r="W148" i="8"/>
  <c r="K155" i="8" s="1"/>
  <c r="J155" i="8"/>
  <c r="T148" i="8"/>
  <c r="D155" i="8"/>
  <c r="Z147" i="8"/>
  <c r="Q154" i="8" s="1"/>
  <c r="P154" i="8"/>
  <c r="W147" i="8"/>
  <c r="K154" i="8" s="1"/>
  <c r="J154" i="8"/>
  <c r="T147" i="8"/>
  <c r="D154" i="8"/>
  <c r="Z146" i="8"/>
  <c r="P153" i="8"/>
  <c r="W146" i="8"/>
  <c r="K153" i="8" s="1"/>
  <c r="J153" i="8"/>
  <c r="T146" i="8"/>
  <c r="D153" i="8"/>
  <c r="U152" i="8"/>
  <c r="Z145" i="8"/>
  <c r="P152" i="8"/>
  <c r="W145" i="8"/>
  <c r="J152" i="8"/>
  <c r="T145" i="8"/>
  <c r="D152" i="8"/>
  <c r="Z144" i="8"/>
  <c r="P151" i="8"/>
  <c r="W144" i="8"/>
  <c r="K151" i="8" s="1"/>
  <c r="J151" i="8"/>
  <c r="T144" i="8"/>
  <c r="D151" i="8"/>
  <c r="Z143" i="8"/>
  <c r="P150" i="8"/>
  <c r="W143" i="8"/>
  <c r="K150" i="8" s="1"/>
  <c r="J150" i="8"/>
  <c r="T143" i="8"/>
  <c r="D150" i="8"/>
  <c r="Z142" i="8"/>
  <c r="P149" i="8"/>
  <c r="W142" i="8"/>
  <c r="K149" i="8" s="1"/>
  <c r="J149" i="8"/>
  <c r="T142" i="8"/>
  <c r="D149" i="8"/>
  <c r="Z141" i="8"/>
  <c r="P148" i="8"/>
  <c r="W141" i="8"/>
  <c r="J148" i="8"/>
  <c r="T141" i="8"/>
  <c r="D148" i="8"/>
  <c r="Z140" i="8"/>
  <c r="P147" i="8"/>
  <c r="W140" i="8"/>
  <c r="K147" i="8" s="1"/>
  <c r="J147" i="8"/>
  <c r="T140" i="8"/>
  <c r="D147" i="8"/>
  <c r="Z139" i="8"/>
  <c r="P146" i="8"/>
  <c r="W139" i="8"/>
  <c r="K146" i="8" s="1"/>
  <c r="J146" i="8"/>
  <c r="T139" i="8"/>
  <c r="D146" i="8"/>
  <c r="Z138" i="8"/>
  <c r="P145" i="8"/>
  <c r="W138" i="8"/>
  <c r="K145" i="8" s="1"/>
  <c r="J145" i="8"/>
  <c r="T138" i="8"/>
  <c r="D145" i="8"/>
  <c r="U144" i="8"/>
  <c r="Z137" i="8"/>
  <c r="P144" i="8"/>
  <c r="W137" i="8"/>
  <c r="J144" i="8"/>
  <c r="T137" i="8"/>
  <c r="D144" i="8"/>
  <c r="Z136" i="8"/>
  <c r="P143" i="8"/>
  <c r="W136" i="8"/>
  <c r="K143" i="8" s="1"/>
  <c r="J143" i="8"/>
  <c r="T136" i="8"/>
  <c r="D143" i="8"/>
  <c r="Z135" i="8"/>
  <c r="P142" i="8"/>
  <c r="W135" i="8"/>
  <c r="K142" i="8" s="1"/>
  <c r="J142" i="8"/>
  <c r="T135" i="8"/>
  <c r="D142" i="8"/>
  <c r="Z134" i="8"/>
  <c r="P141" i="8"/>
  <c r="W134" i="8"/>
  <c r="J141" i="8"/>
  <c r="T134" i="8"/>
  <c r="D141" i="8"/>
  <c r="AA140" i="8"/>
  <c r="U140" i="8"/>
  <c r="Z133" i="8"/>
  <c r="Q140" i="8" s="1"/>
  <c r="P140" i="8"/>
  <c r="W133" i="8"/>
  <c r="K140" i="8" s="1"/>
  <c r="J140" i="8"/>
  <c r="T133" i="8"/>
  <c r="D140" i="8"/>
  <c r="Z132" i="8"/>
  <c r="P139" i="8"/>
  <c r="W132" i="8"/>
  <c r="K139" i="8" s="1"/>
  <c r="J139" i="8"/>
  <c r="T132" i="8"/>
  <c r="D139" i="8"/>
  <c r="Z131" i="8"/>
  <c r="Q137" i="8" s="1"/>
  <c r="P138" i="8"/>
  <c r="W131" i="8"/>
  <c r="K138" i="8" s="1"/>
  <c r="J138" i="8"/>
  <c r="T131" i="8"/>
  <c r="D138" i="8"/>
  <c r="AA137" i="8"/>
  <c r="Z130" i="8"/>
  <c r="P137" i="8"/>
  <c r="W130" i="8"/>
  <c r="J137" i="8"/>
  <c r="T130" i="8"/>
  <c r="D137" i="8"/>
  <c r="Z129" i="8"/>
  <c r="P136" i="8"/>
  <c r="W129" i="8"/>
  <c r="J136" i="8"/>
  <c r="T129" i="8"/>
  <c r="D136" i="8"/>
  <c r="AA135" i="8"/>
  <c r="Z128" i="8"/>
  <c r="P135" i="8"/>
  <c r="W128" i="8"/>
  <c r="J135" i="8"/>
  <c r="T128" i="8"/>
  <c r="D135" i="8"/>
  <c r="Z127" i="8"/>
  <c r="P134" i="8"/>
  <c r="W127" i="8"/>
  <c r="K134" i="8" s="1"/>
  <c r="J134" i="8"/>
  <c r="T127" i="8"/>
  <c r="D134" i="8"/>
  <c r="Z126" i="8"/>
  <c r="P133" i="8"/>
  <c r="W126" i="8"/>
  <c r="K133" i="8" s="1"/>
  <c r="J133" i="8"/>
  <c r="T126" i="8"/>
  <c r="D133" i="8"/>
  <c r="Z125" i="8"/>
  <c r="AA126" i="8" s="1"/>
  <c r="P132" i="8"/>
  <c r="W125" i="8"/>
  <c r="J132" i="8"/>
  <c r="T125" i="8"/>
  <c r="D132" i="8"/>
  <c r="Z124" i="8"/>
  <c r="P131" i="8"/>
  <c r="W124" i="8"/>
  <c r="K131" i="8" s="1"/>
  <c r="J131" i="8"/>
  <c r="T124" i="8"/>
  <c r="D131" i="8"/>
  <c r="Z123" i="8"/>
  <c r="P130" i="8"/>
  <c r="W123" i="8"/>
  <c r="K130" i="8" s="1"/>
  <c r="J130" i="8"/>
  <c r="T123" i="8"/>
  <c r="D130" i="8"/>
  <c r="Z122" i="8"/>
  <c r="P129" i="8"/>
  <c r="W122" i="8"/>
  <c r="K129" i="8" s="1"/>
  <c r="J129" i="8"/>
  <c r="T122" i="8"/>
  <c r="D129" i="8"/>
  <c r="Z121" i="8"/>
  <c r="P128" i="8"/>
  <c r="W121" i="8"/>
  <c r="J128" i="8"/>
  <c r="T121" i="8"/>
  <c r="D128" i="8"/>
  <c r="Z120" i="8"/>
  <c r="P127" i="8"/>
  <c r="W120" i="8"/>
  <c r="K127" i="8" s="1"/>
  <c r="J127" i="8"/>
  <c r="T120" i="8"/>
  <c r="D127" i="8"/>
  <c r="Z119" i="8"/>
  <c r="Q126" i="8" s="1"/>
  <c r="P126" i="8"/>
  <c r="W119" i="8"/>
  <c r="J126" i="8"/>
  <c r="T119" i="8"/>
  <c r="D126" i="8"/>
  <c r="Z118" i="8"/>
  <c r="P125" i="8"/>
  <c r="W118" i="8"/>
  <c r="K125" i="8" s="1"/>
  <c r="J125" i="8"/>
  <c r="T118" i="8"/>
  <c r="D125" i="8"/>
  <c r="Z117" i="8"/>
  <c r="P124" i="8"/>
  <c r="W117" i="8"/>
  <c r="K124" i="8" s="1"/>
  <c r="J124" i="8"/>
  <c r="T117" i="8"/>
  <c r="D124" i="8"/>
  <c r="Z116" i="8"/>
  <c r="P123" i="8"/>
  <c r="W116" i="8"/>
  <c r="J123" i="8"/>
  <c r="T116" i="8"/>
  <c r="D123" i="8"/>
  <c r="Z115" i="8"/>
  <c r="P122" i="8"/>
  <c r="W115" i="8"/>
  <c r="K122" i="8" s="1"/>
  <c r="J122" i="8"/>
  <c r="T115" i="8"/>
  <c r="D122" i="8"/>
  <c r="Z114" i="8"/>
  <c r="Q121" i="8" s="1"/>
  <c r="P121" i="8"/>
  <c r="W114" i="8"/>
  <c r="J121" i="8"/>
  <c r="T114" i="8"/>
  <c r="D121" i="8"/>
  <c r="Z113" i="8"/>
  <c r="P120" i="8"/>
  <c r="W113" i="8"/>
  <c r="J120" i="8"/>
  <c r="T113" i="8"/>
  <c r="E120" i="8" s="1"/>
  <c r="U114" i="8" s="1"/>
  <c r="D120" i="8"/>
  <c r="X119" i="8"/>
  <c r="Z112" i="8"/>
  <c r="P119" i="8"/>
  <c r="W112" i="8"/>
  <c r="J119" i="8"/>
  <c r="T112" i="8"/>
  <c r="D119" i="8"/>
  <c r="Z111" i="8"/>
  <c r="P118" i="8"/>
  <c r="W111" i="8"/>
  <c r="J118" i="8"/>
  <c r="T111" i="8"/>
  <c r="D118" i="8"/>
  <c r="Z110" i="8"/>
  <c r="Q117" i="8" s="1"/>
  <c r="P117" i="8"/>
  <c r="W110" i="8"/>
  <c r="J117" i="8"/>
  <c r="T110" i="8"/>
  <c r="D117" i="8"/>
  <c r="Z109" i="8"/>
  <c r="P116" i="8"/>
  <c r="W109" i="8"/>
  <c r="J116" i="8"/>
  <c r="T109" i="8"/>
  <c r="D116" i="8"/>
  <c r="Z108" i="8"/>
  <c r="P115" i="8"/>
  <c r="W108" i="8"/>
  <c r="K115" i="8" s="1"/>
  <c r="X109" i="8" s="1"/>
  <c r="J115" i="8"/>
  <c r="T108" i="8"/>
  <c r="E115" i="8" s="1"/>
  <c r="U109" i="8" s="1"/>
  <c r="D115" i="8"/>
  <c r="Z107" i="8"/>
  <c r="P114" i="8"/>
  <c r="W107" i="8"/>
  <c r="J114" i="8"/>
  <c r="T107" i="8"/>
  <c r="D114" i="8"/>
  <c r="Z106" i="8"/>
  <c r="P113" i="8"/>
  <c r="W106" i="8"/>
  <c r="K113" i="8" s="1"/>
  <c r="X107" i="8" s="1"/>
  <c r="J113" i="8"/>
  <c r="T106" i="8"/>
  <c r="E113" i="8" s="1"/>
  <c r="D113" i="8"/>
  <c r="Z105" i="8"/>
  <c r="P112" i="8"/>
  <c r="W105" i="8"/>
  <c r="K112" i="8" s="1"/>
  <c r="X106" i="8" s="1"/>
  <c r="J112" i="8"/>
  <c r="T105" i="8"/>
  <c r="D112" i="8"/>
  <c r="Z104" i="8"/>
  <c r="P111" i="8"/>
  <c r="W104" i="8"/>
  <c r="J111" i="8"/>
  <c r="T104" i="8"/>
  <c r="E111" i="8" s="1"/>
  <c r="U105" i="8" s="1"/>
  <c r="D111" i="8"/>
  <c r="Z103" i="8"/>
  <c r="P110" i="8"/>
  <c r="W103" i="8"/>
  <c r="K110" i="8" s="1"/>
  <c r="X104" i="8" s="1"/>
  <c r="J110" i="8"/>
  <c r="T103" i="8"/>
  <c r="D110" i="8"/>
  <c r="Z102" i="8"/>
  <c r="P109" i="8"/>
  <c r="W102" i="8"/>
  <c r="K109" i="8" s="1"/>
  <c r="X103" i="8" s="1"/>
  <c r="J109" i="8"/>
  <c r="T102" i="8"/>
  <c r="D109" i="8"/>
  <c r="Z101" i="8"/>
  <c r="P108" i="8"/>
  <c r="W101" i="8"/>
  <c r="K108" i="8" s="1"/>
  <c r="X102" i="8" s="1"/>
  <c r="J108" i="8"/>
  <c r="T101" i="8"/>
  <c r="D108" i="8"/>
  <c r="Z100" i="8"/>
  <c r="P107" i="8"/>
  <c r="W100" i="8"/>
  <c r="K107" i="8" s="1"/>
  <c r="X101" i="8" s="1"/>
  <c r="J107" i="8"/>
  <c r="T100" i="8"/>
  <c r="D107" i="8"/>
  <c r="Z99" i="8"/>
  <c r="P106" i="8"/>
  <c r="W99" i="8"/>
  <c r="J106" i="8"/>
  <c r="T99" i="8"/>
  <c r="D106" i="8"/>
  <c r="Z98" i="8"/>
  <c r="P105" i="8"/>
  <c r="W98" i="8"/>
  <c r="K105" i="8" s="1"/>
  <c r="X99" i="8" s="1"/>
  <c r="J105" i="8"/>
  <c r="T98" i="8"/>
  <c r="D105" i="8"/>
  <c r="Z97" i="8"/>
  <c r="P104" i="8"/>
  <c r="W97" i="8"/>
  <c r="J104" i="8"/>
  <c r="T97" i="8"/>
  <c r="D104" i="8"/>
  <c r="Z96" i="8"/>
  <c r="P103" i="8"/>
  <c r="W96" i="8"/>
  <c r="K103" i="8" s="1"/>
  <c r="X97" i="8" s="1"/>
  <c r="J103" i="8"/>
  <c r="T96" i="8"/>
  <c r="D103" i="8"/>
  <c r="Z95" i="8"/>
  <c r="P102" i="8"/>
  <c r="W95" i="8"/>
  <c r="J102" i="8"/>
  <c r="T95" i="8"/>
  <c r="D102" i="8"/>
  <c r="Z94" i="8"/>
  <c r="P101" i="8"/>
  <c r="W94" i="8"/>
  <c r="J101" i="8"/>
  <c r="T94" i="8"/>
  <c r="E101" i="8" s="1"/>
  <c r="U95" i="8" s="1"/>
  <c r="D101" i="8"/>
  <c r="Z93" i="8"/>
  <c r="P100" i="8"/>
  <c r="W93" i="8"/>
  <c r="K100" i="8" s="1"/>
  <c r="J100" i="8"/>
  <c r="T93" i="8"/>
  <c r="D100" i="8"/>
  <c r="Z92" i="8"/>
  <c r="P99" i="8"/>
  <c r="W92" i="8"/>
  <c r="K99" i="8" s="1"/>
  <c r="X93" i="8" s="1"/>
  <c r="J99" i="8"/>
  <c r="T92" i="8"/>
  <c r="D99" i="8"/>
  <c r="Z91" i="8"/>
  <c r="P98" i="8"/>
  <c r="W91" i="8"/>
  <c r="J98" i="8"/>
  <c r="T91" i="8"/>
  <c r="D98" i="8"/>
  <c r="Z90" i="8"/>
  <c r="P97" i="8"/>
  <c r="W90" i="8"/>
  <c r="J97" i="8"/>
  <c r="T90" i="8"/>
  <c r="D97" i="8"/>
  <c r="Z89" i="8"/>
  <c r="P96" i="8"/>
  <c r="W89" i="8"/>
  <c r="J96" i="8"/>
  <c r="T89" i="8"/>
  <c r="D96" i="8"/>
  <c r="Z88" i="8"/>
  <c r="P95" i="8"/>
  <c r="W88" i="8"/>
  <c r="K95" i="8" s="1"/>
  <c r="X89" i="8" s="1"/>
  <c r="J95" i="8"/>
  <c r="T88" i="8"/>
  <c r="D95" i="8"/>
  <c r="Z87" i="8"/>
  <c r="P94" i="8"/>
  <c r="W87" i="8"/>
  <c r="J94" i="8"/>
  <c r="T87" i="8"/>
  <c r="D94" i="8"/>
  <c r="Z86" i="8"/>
  <c r="P93" i="8"/>
  <c r="W86" i="8"/>
  <c r="J93" i="8"/>
  <c r="T86" i="8"/>
  <c r="D93" i="8"/>
  <c r="Z85" i="8"/>
  <c r="P92" i="8"/>
  <c r="W85" i="8"/>
  <c r="K92" i="8" s="1"/>
  <c r="X86" i="8" s="1"/>
  <c r="J92" i="8"/>
  <c r="T85" i="8"/>
  <c r="D92" i="8"/>
  <c r="Z84" i="8"/>
  <c r="P91" i="8"/>
  <c r="W84" i="8"/>
  <c r="K91" i="8" s="1"/>
  <c r="X85" i="8" s="1"/>
  <c r="J91" i="8"/>
  <c r="T84" i="8"/>
  <c r="D91" i="8"/>
  <c r="Z83" i="8"/>
  <c r="P90" i="8"/>
  <c r="W83" i="8"/>
  <c r="J90" i="8"/>
  <c r="T83" i="8"/>
  <c r="D90" i="8"/>
  <c r="Z82" i="8"/>
  <c r="P89" i="8"/>
  <c r="W82" i="8"/>
  <c r="K89" i="8" s="1"/>
  <c r="X83" i="8" s="1"/>
  <c r="J89" i="8"/>
  <c r="T82" i="8"/>
  <c r="D89" i="8"/>
  <c r="Z81" i="8"/>
  <c r="P88" i="8"/>
  <c r="W81" i="8"/>
  <c r="J88" i="8"/>
  <c r="T81" i="8"/>
  <c r="D88" i="8"/>
  <c r="Z80" i="8"/>
  <c r="P87" i="8"/>
  <c r="W80" i="8"/>
  <c r="K87" i="8" s="1"/>
  <c r="X81" i="8" s="1"/>
  <c r="J87" i="8"/>
  <c r="T80" i="8"/>
  <c r="D87" i="8"/>
  <c r="Z79" i="8"/>
  <c r="P86" i="8"/>
  <c r="W79" i="8"/>
  <c r="J86" i="8"/>
  <c r="T79" i="8"/>
  <c r="D86" i="8"/>
  <c r="Z78" i="8"/>
  <c r="P85" i="8"/>
  <c r="W78" i="8"/>
  <c r="K85" i="8" s="1"/>
  <c r="X79" i="8" s="1"/>
  <c r="J85" i="8"/>
  <c r="T78" i="8"/>
  <c r="D85" i="8"/>
  <c r="Z77" i="8"/>
  <c r="P84" i="8"/>
  <c r="W77" i="8"/>
  <c r="J84" i="8"/>
  <c r="T77" i="8"/>
  <c r="E84" i="8" s="1"/>
  <c r="U78" i="8" s="1"/>
  <c r="D84" i="8"/>
  <c r="Z76" i="8"/>
  <c r="P83" i="8"/>
  <c r="W76" i="8"/>
  <c r="K83" i="8" s="1"/>
  <c r="X77" i="8" s="1"/>
  <c r="J83" i="8"/>
  <c r="T76" i="8"/>
  <c r="D83" i="8"/>
  <c r="Z75" i="8"/>
  <c r="P82" i="8"/>
  <c r="W75" i="8"/>
  <c r="J82" i="8"/>
  <c r="T75" i="8"/>
  <c r="D82" i="8"/>
  <c r="Z74" i="8"/>
  <c r="P81" i="8"/>
  <c r="W74" i="8"/>
  <c r="K81" i="8" s="1"/>
  <c r="X75" i="8" s="1"/>
  <c r="J81" i="8"/>
  <c r="T74" i="8"/>
  <c r="D81" i="8"/>
  <c r="Z73" i="8"/>
  <c r="P80" i="8"/>
  <c r="W73" i="8"/>
  <c r="K80" i="8" s="1"/>
  <c r="X74" i="8" s="1"/>
  <c r="J80" i="8"/>
  <c r="T73" i="8"/>
  <c r="D80" i="8"/>
  <c r="Z72" i="8"/>
  <c r="P79" i="8"/>
  <c r="W72" i="8"/>
  <c r="K79" i="8" s="1"/>
  <c r="X73" i="8" s="1"/>
  <c r="J79" i="8"/>
  <c r="T72" i="8"/>
  <c r="D79" i="8"/>
  <c r="Z71" i="8"/>
  <c r="P78" i="8"/>
  <c r="W71" i="8"/>
  <c r="J78" i="8"/>
  <c r="T71" i="8"/>
  <c r="D78" i="8"/>
  <c r="Z70" i="8"/>
  <c r="P77" i="8"/>
  <c r="W70" i="8"/>
  <c r="K77" i="8" s="1"/>
  <c r="X71" i="8" s="1"/>
  <c r="J77" i="8"/>
  <c r="T70" i="8"/>
  <c r="D77" i="8"/>
  <c r="Z69" i="8"/>
  <c r="P76" i="8"/>
  <c r="W69" i="8"/>
  <c r="J76" i="8"/>
  <c r="T69" i="8"/>
  <c r="E76" i="8" s="1"/>
  <c r="U70" i="8" s="1"/>
  <c r="D76" i="8"/>
  <c r="Z68" i="8"/>
  <c r="P75" i="8"/>
  <c r="W68" i="8"/>
  <c r="J75" i="8"/>
  <c r="T68" i="8"/>
  <c r="D75" i="8"/>
  <c r="AA74" i="8"/>
  <c r="Z67" i="8"/>
  <c r="P74" i="8"/>
  <c r="W67" i="8"/>
  <c r="J74" i="8"/>
  <c r="T67" i="8"/>
  <c r="D74" i="8"/>
  <c r="Z66" i="8"/>
  <c r="Q73" i="8" s="1"/>
  <c r="P73" i="8"/>
  <c r="W66" i="8"/>
  <c r="K73" i="8" s="1"/>
  <c r="X67" i="8" s="1"/>
  <c r="J73" i="8"/>
  <c r="T66" i="8"/>
  <c r="D73" i="8"/>
  <c r="Z65" i="8"/>
  <c r="AA65" i="8" s="1"/>
  <c r="P72" i="8"/>
  <c r="W65" i="8"/>
  <c r="K72" i="8" s="1"/>
  <c r="X66" i="8" s="1"/>
  <c r="J72" i="8"/>
  <c r="T65" i="8"/>
  <c r="E72" i="8" s="1"/>
  <c r="U66" i="8" s="1"/>
  <c r="D72" i="8"/>
  <c r="Z64" i="8"/>
  <c r="P71" i="8"/>
  <c r="W64" i="8"/>
  <c r="K71" i="8" s="1"/>
  <c r="X65" i="8" s="1"/>
  <c r="J71" i="8"/>
  <c r="T64" i="8"/>
  <c r="D71" i="8"/>
  <c r="Z63" i="8"/>
  <c r="P70" i="8"/>
  <c r="W63" i="8"/>
  <c r="K70" i="8" s="1"/>
  <c r="X64" i="8" s="1"/>
  <c r="J70" i="8"/>
  <c r="T63" i="8"/>
  <c r="E70" i="8" s="1"/>
  <c r="U64" i="8" s="1"/>
  <c r="D70" i="8"/>
  <c r="Z62" i="8"/>
  <c r="P69" i="8"/>
  <c r="W62" i="8"/>
  <c r="K69" i="8" s="1"/>
  <c r="X63" i="8" s="1"/>
  <c r="J69" i="8"/>
  <c r="T62" i="8"/>
  <c r="D69" i="8"/>
  <c r="Z61" i="8"/>
  <c r="Q67" i="8" s="1"/>
  <c r="P68" i="8"/>
  <c r="W61" i="8"/>
  <c r="K68" i="8" s="1"/>
  <c r="X62" i="8" s="1"/>
  <c r="J68" i="8"/>
  <c r="T61" i="8"/>
  <c r="D68" i="8"/>
  <c r="AA67" i="8"/>
  <c r="Z60" i="8"/>
  <c r="P67" i="8"/>
  <c r="W60" i="8"/>
  <c r="J67" i="8"/>
  <c r="T60" i="8"/>
  <c r="D67" i="8"/>
  <c r="Z59" i="8"/>
  <c r="Q66" i="8" s="1"/>
  <c r="P66" i="8"/>
  <c r="W59" i="8"/>
  <c r="J66" i="8"/>
  <c r="T59" i="8"/>
  <c r="D66" i="8"/>
  <c r="Z58" i="8"/>
  <c r="P65" i="8"/>
  <c r="W58" i="8"/>
  <c r="J65" i="8"/>
  <c r="T58" i="8"/>
  <c r="D65" i="8"/>
  <c r="Z57" i="8"/>
  <c r="P64" i="8"/>
  <c r="W57" i="8"/>
  <c r="K64" i="8" s="1"/>
  <c r="X58" i="8" s="1"/>
  <c r="J64" i="8"/>
  <c r="T57" i="8"/>
  <c r="D64" i="8"/>
  <c r="Z56" i="8"/>
  <c r="P63" i="8"/>
  <c r="W56" i="8"/>
  <c r="J63" i="8"/>
  <c r="T56" i="8"/>
  <c r="D63" i="8"/>
  <c r="Z55" i="8"/>
  <c r="P62" i="8"/>
  <c r="W55" i="8"/>
  <c r="J62" i="8"/>
  <c r="T55" i="8"/>
  <c r="D62" i="8"/>
  <c r="Z54" i="8"/>
  <c r="P61" i="8"/>
  <c r="W54" i="8"/>
  <c r="J61" i="8"/>
  <c r="T54" i="8"/>
  <c r="D61" i="8"/>
  <c r="Z53" i="8"/>
  <c r="P60" i="8"/>
  <c r="W53" i="8"/>
  <c r="J60" i="8"/>
  <c r="T53" i="8"/>
  <c r="D60" i="8"/>
  <c r="Z52" i="8"/>
  <c r="P59" i="8"/>
  <c r="W52" i="8"/>
  <c r="J59" i="8"/>
  <c r="T52" i="8"/>
  <c r="D59" i="8"/>
  <c r="Z51" i="8"/>
  <c r="P58" i="8"/>
  <c r="W51" i="8"/>
  <c r="J58" i="8"/>
  <c r="T51" i="8"/>
  <c r="D58" i="8"/>
  <c r="Z50" i="8"/>
  <c r="P57" i="8"/>
  <c r="W50" i="8"/>
  <c r="J57" i="8"/>
  <c r="T50" i="8"/>
  <c r="D57" i="8"/>
  <c r="Z49" i="8"/>
  <c r="P56" i="8"/>
  <c r="W49" i="8"/>
  <c r="J56" i="8"/>
  <c r="T49" i="8"/>
  <c r="D56" i="8"/>
  <c r="Z48" i="8"/>
  <c r="P55" i="8"/>
  <c r="W48" i="8"/>
  <c r="J55" i="8"/>
  <c r="T48" i="8"/>
  <c r="D55" i="8"/>
  <c r="Z47" i="8"/>
  <c r="P54" i="8"/>
  <c r="W47" i="8"/>
  <c r="J54" i="8"/>
  <c r="T47" i="8"/>
  <c r="D54" i="8"/>
  <c r="U53" i="8"/>
  <c r="Z46" i="8"/>
  <c r="P53" i="8"/>
  <c r="W46" i="8"/>
  <c r="J53" i="8"/>
  <c r="T46" i="8"/>
  <c r="D53" i="8"/>
  <c r="Z45" i="8"/>
  <c r="Q52" i="8" s="1"/>
  <c r="P52" i="8"/>
  <c r="W45" i="8"/>
  <c r="J52" i="8"/>
  <c r="T45" i="8"/>
  <c r="D52" i="8"/>
  <c r="Z44" i="8"/>
  <c r="P51" i="8"/>
  <c r="W44" i="8"/>
  <c r="J51" i="8"/>
  <c r="T44" i="8"/>
  <c r="D51" i="8"/>
  <c r="Z43" i="8"/>
  <c r="P50" i="8"/>
  <c r="W43" i="8"/>
  <c r="J50" i="8"/>
  <c r="T43" i="8"/>
  <c r="E50" i="8" s="1"/>
  <c r="U44" i="8" s="1"/>
  <c r="D50" i="8"/>
  <c r="Z42" i="8"/>
  <c r="P49" i="8"/>
  <c r="W42" i="8"/>
  <c r="K49" i="8" s="1"/>
  <c r="X43" i="8" s="1"/>
  <c r="J49" i="8"/>
  <c r="T42" i="8"/>
  <c r="D49" i="8"/>
  <c r="Z41" i="8"/>
  <c r="P48" i="8"/>
  <c r="W41" i="8"/>
  <c r="J48" i="8"/>
  <c r="T41" i="8"/>
  <c r="D48" i="8"/>
  <c r="Z40" i="8"/>
  <c r="P47" i="8"/>
  <c r="W40" i="8"/>
  <c r="J47" i="8"/>
  <c r="T40" i="8"/>
  <c r="D47" i="8"/>
  <c r="U46" i="8"/>
  <c r="Z39" i="8"/>
  <c r="P46" i="8"/>
  <c r="W39" i="8"/>
  <c r="J46" i="8"/>
  <c r="T39" i="8"/>
  <c r="D46" i="8"/>
  <c r="Z38" i="8"/>
  <c r="P45" i="8"/>
  <c r="W38" i="8"/>
  <c r="J45" i="8"/>
  <c r="T38" i="8"/>
  <c r="D45" i="8"/>
  <c r="Z37" i="8"/>
  <c r="P44" i="8"/>
  <c r="W37" i="8"/>
  <c r="K44" i="8" s="1"/>
  <c r="X38" i="8" s="1"/>
  <c r="J44" i="8"/>
  <c r="T37" i="8"/>
  <c r="D44" i="8"/>
  <c r="Z36" i="8"/>
  <c r="P43" i="8"/>
  <c r="W36" i="8"/>
  <c r="J43" i="8"/>
  <c r="T36" i="8"/>
  <c r="D43" i="8"/>
  <c r="Z35" i="8"/>
  <c r="P42" i="8"/>
  <c r="W35" i="8"/>
  <c r="J42" i="8"/>
  <c r="T35" i="8"/>
  <c r="E42" i="8" s="1"/>
  <c r="U36" i="8" s="1"/>
  <c r="D42" i="8"/>
  <c r="Z34" i="8"/>
  <c r="P41" i="8"/>
  <c r="W34" i="8"/>
  <c r="J41" i="8"/>
  <c r="T34" i="8"/>
  <c r="D41" i="8"/>
  <c r="Z33" i="8"/>
  <c r="P40" i="8"/>
  <c r="W33" i="8"/>
  <c r="K40" i="8" s="1"/>
  <c r="X34" i="8" s="1"/>
  <c r="J40" i="8"/>
  <c r="T33" i="8"/>
  <c r="D40" i="8"/>
  <c r="Z32" i="8"/>
  <c r="P39" i="8"/>
  <c r="W32" i="8"/>
  <c r="J39" i="8"/>
  <c r="T32" i="8"/>
  <c r="E39" i="8" s="1"/>
  <c r="U33" i="8" s="1"/>
  <c r="D39" i="8"/>
  <c r="Z31" i="8"/>
  <c r="P38" i="8"/>
  <c r="W31" i="8"/>
  <c r="J38" i="8"/>
  <c r="T31" i="8"/>
  <c r="D38" i="8"/>
  <c r="Z30" i="8"/>
  <c r="P37" i="8"/>
  <c r="W30" i="8"/>
  <c r="J37" i="8"/>
  <c r="T30" i="8"/>
  <c r="E37" i="8" s="1"/>
  <c r="U31" i="8" s="1"/>
  <c r="D37" i="8"/>
  <c r="Z29" i="8"/>
  <c r="P36" i="8"/>
  <c r="W29" i="8"/>
  <c r="J36" i="8"/>
  <c r="T29" i="8"/>
  <c r="D36" i="8"/>
  <c r="Z28" i="8"/>
  <c r="P35" i="8"/>
  <c r="W28" i="8"/>
  <c r="J35" i="8"/>
  <c r="T28" i="8"/>
  <c r="D35" i="8"/>
  <c r="Z27" i="8"/>
  <c r="P34" i="8"/>
  <c r="W27" i="8"/>
  <c r="K34" i="8" s="1"/>
  <c r="X28" i="8" s="1"/>
  <c r="J34" i="8"/>
  <c r="T27" i="8"/>
  <c r="D34" i="8"/>
  <c r="AA33" i="8"/>
  <c r="Z26" i="8"/>
  <c r="P33" i="8"/>
  <c r="W26" i="8"/>
  <c r="J33" i="8"/>
  <c r="T26" i="8"/>
  <c r="D33" i="8"/>
  <c r="Z25" i="8"/>
  <c r="P32" i="8"/>
  <c r="W25" i="8"/>
  <c r="J32" i="8"/>
  <c r="T25" i="8"/>
  <c r="D32" i="8"/>
  <c r="Z24" i="8"/>
  <c r="P31" i="8"/>
  <c r="W24" i="8"/>
  <c r="J31" i="8"/>
  <c r="T24" i="8"/>
  <c r="E31" i="8" s="1"/>
  <c r="U25" i="8" s="1"/>
  <c r="D31" i="8"/>
  <c r="Z23" i="8"/>
  <c r="P30" i="8"/>
  <c r="W23" i="8"/>
  <c r="J30" i="8"/>
  <c r="T23" i="8"/>
  <c r="D30" i="8"/>
  <c r="Z22" i="8"/>
  <c r="P29" i="8"/>
  <c r="W22" i="8"/>
  <c r="J29" i="8"/>
  <c r="T22" i="8"/>
  <c r="E29" i="8" s="1"/>
  <c r="U23" i="8" s="1"/>
  <c r="D29" i="8"/>
  <c r="Z21" i="8"/>
  <c r="P28" i="8"/>
  <c r="W21" i="8"/>
  <c r="J28" i="8"/>
  <c r="T21" i="8"/>
  <c r="D28" i="8"/>
  <c r="Z20" i="8"/>
  <c r="P27" i="8"/>
  <c r="W20" i="8"/>
  <c r="J27" i="8"/>
  <c r="T20" i="8"/>
  <c r="D27" i="8"/>
  <c r="Z19" i="8"/>
  <c r="P26" i="8"/>
  <c r="W19" i="8"/>
  <c r="J26" i="8"/>
  <c r="T19" i="8"/>
  <c r="D26" i="8"/>
  <c r="Z18" i="8"/>
  <c r="P25" i="8"/>
  <c r="W18" i="8"/>
  <c r="J25" i="8"/>
  <c r="T18" i="8"/>
  <c r="E25" i="8" s="1"/>
  <c r="D25" i="8"/>
  <c r="Z17" i="8"/>
  <c r="P24" i="8"/>
  <c r="W17" i="8"/>
  <c r="J24" i="8"/>
  <c r="T17" i="8"/>
  <c r="D24" i="8"/>
  <c r="Z16" i="8"/>
  <c r="P23" i="8"/>
  <c r="W16" i="8"/>
  <c r="K23" i="8" s="1"/>
  <c r="X17" i="8" s="1"/>
  <c r="J23" i="8"/>
  <c r="T16" i="8"/>
  <c r="D23" i="8"/>
  <c r="Z15" i="8"/>
  <c r="P22" i="8"/>
  <c r="W15" i="8"/>
  <c r="J22" i="8"/>
  <c r="T15" i="8"/>
  <c r="D22" i="8"/>
  <c r="Z14" i="8"/>
  <c r="P21" i="8"/>
  <c r="W14" i="8"/>
  <c r="J21" i="8"/>
  <c r="T14" i="8"/>
  <c r="D21" i="8"/>
  <c r="Z13" i="8"/>
  <c r="P20" i="8"/>
  <c r="W13" i="8"/>
  <c r="J20" i="8"/>
  <c r="T13" i="8"/>
  <c r="D20" i="8"/>
  <c r="U19" i="8"/>
  <c r="Z12" i="8"/>
  <c r="P19" i="8"/>
  <c r="W12" i="8"/>
  <c r="J19" i="8"/>
  <c r="T12" i="8"/>
  <c r="D19" i="8"/>
  <c r="Z11" i="8"/>
  <c r="P18" i="8"/>
  <c r="W11" i="8"/>
  <c r="K18" i="8" s="1"/>
  <c r="X12" i="8" s="1"/>
  <c r="J18" i="8"/>
  <c r="T11" i="8"/>
  <c r="D18" i="8"/>
  <c r="Z10" i="8"/>
  <c r="P17" i="8"/>
  <c r="W10" i="8"/>
  <c r="J17" i="8"/>
  <c r="T10" i="8"/>
  <c r="D17" i="8"/>
  <c r="Z9" i="8"/>
  <c r="P16" i="8"/>
  <c r="W9" i="8"/>
  <c r="J16" i="8"/>
  <c r="T9" i="8"/>
  <c r="D16" i="8"/>
  <c r="Z8" i="8"/>
  <c r="P15" i="8"/>
  <c r="W8" i="8"/>
  <c r="J15" i="8"/>
  <c r="T8" i="8"/>
  <c r="D15" i="8"/>
  <c r="Z7" i="8"/>
  <c r="P14" i="8"/>
  <c r="W7" i="8"/>
  <c r="K14" i="8" s="1"/>
  <c r="X8" i="8" s="1"/>
  <c r="J14" i="8"/>
  <c r="T7" i="8"/>
  <c r="D14" i="8"/>
  <c r="Z6" i="8"/>
  <c r="P13" i="8"/>
  <c r="W6" i="8"/>
  <c r="J13" i="8"/>
  <c r="T6" i="8"/>
  <c r="D13" i="8"/>
  <c r="Z5" i="8"/>
  <c r="P12" i="8"/>
  <c r="W5" i="8"/>
  <c r="J12" i="8"/>
  <c r="T5" i="8"/>
  <c r="D12" i="8"/>
  <c r="Z4" i="8"/>
  <c r="P11" i="8"/>
  <c r="W4" i="8"/>
  <c r="J11" i="8"/>
  <c r="T4" i="8"/>
  <c r="D11" i="8"/>
  <c r="Z3" i="8"/>
  <c r="P10" i="8"/>
  <c r="W3" i="8"/>
  <c r="K10" i="8" s="1"/>
  <c r="J10" i="8"/>
  <c r="T3" i="8"/>
  <c r="D10" i="8"/>
  <c r="Z2" i="8"/>
  <c r="Q9" i="8"/>
  <c r="P9" i="8"/>
  <c r="W2" i="8"/>
  <c r="J9" i="8"/>
  <c r="T2" i="8"/>
  <c r="D9" i="8"/>
  <c r="Q8" i="8"/>
  <c r="AA2" i="8" s="1"/>
  <c r="P8" i="8"/>
  <c r="K8" i="8"/>
  <c r="J8" i="8"/>
  <c r="E8" i="8"/>
  <c r="U2" i="8" s="1"/>
  <c r="D8" i="8"/>
  <c r="AA4" i="8"/>
  <c r="N2" i="8"/>
  <c r="L2" i="8"/>
  <c r="J2" i="8"/>
  <c r="U176" i="8" l="1"/>
  <c r="U132" i="8"/>
  <c r="U136" i="8"/>
  <c r="U186" i="8"/>
  <c r="E28" i="8"/>
  <c r="U22" i="8" s="1"/>
  <c r="U180" i="8"/>
  <c r="E194" i="8"/>
  <c r="E45" i="8"/>
  <c r="U39" i="8" s="1"/>
  <c r="E67" i="8"/>
  <c r="K157" i="8"/>
  <c r="X189" i="8"/>
  <c r="K55" i="8"/>
  <c r="X49" i="8" s="1"/>
  <c r="K61" i="8"/>
  <c r="X55" i="8" s="1"/>
  <c r="K76" i="8"/>
  <c r="X70" i="8" s="1"/>
  <c r="K84" i="8"/>
  <c r="X78" i="8" s="1"/>
  <c r="K102" i="8"/>
  <c r="X96" i="8" s="1"/>
  <c r="K186" i="8"/>
  <c r="K400" i="8"/>
  <c r="K57" i="8"/>
  <c r="X51" i="8" s="1"/>
  <c r="K86" i="8"/>
  <c r="X80" i="8" s="1"/>
  <c r="K46" i="8"/>
  <c r="X40" i="8" s="1"/>
  <c r="K67" i="8"/>
  <c r="X61" i="8" s="1"/>
  <c r="K189" i="8"/>
  <c r="X190" i="8"/>
  <c r="K191" i="8"/>
  <c r="X324" i="8"/>
  <c r="X337" i="8"/>
  <c r="X391" i="8"/>
  <c r="K492" i="8"/>
  <c r="K494" i="8"/>
  <c r="Q74" i="8"/>
  <c r="AA32" i="8"/>
  <c r="AA116" i="8"/>
  <c r="AA19" i="8"/>
  <c r="AA49" i="8"/>
  <c r="AA69" i="8"/>
  <c r="AA73" i="8"/>
  <c r="AA61" i="8"/>
  <c r="AA68" i="8"/>
  <c r="AA62" i="8"/>
  <c r="AA113" i="8"/>
  <c r="U51" i="8"/>
  <c r="U41" i="8"/>
  <c r="E26" i="8"/>
  <c r="E32" i="8"/>
  <c r="U26" i="8" s="1"/>
  <c r="U61" i="8"/>
  <c r="E66" i="8"/>
  <c r="E74" i="8"/>
  <c r="U68" i="8" s="1"/>
  <c r="U128" i="8"/>
  <c r="U156" i="8"/>
  <c r="U172" i="8"/>
  <c r="E59" i="8"/>
  <c r="E64" i="8"/>
  <c r="U58" i="8" s="1"/>
  <c r="U148" i="8"/>
  <c r="U164" i="8"/>
  <c r="E190" i="8"/>
  <c r="U189" i="8"/>
  <c r="U190" i="8"/>
  <c r="U192" i="8"/>
  <c r="E30" i="8"/>
  <c r="U24" i="8" s="1"/>
  <c r="E92" i="8"/>
  <c r="U86" i="8" s="1"/>
  <c r="E108" i="8"/>
  <c r="U8" i="8"/>
  <c r="U20" i="8"/>
  <c r="E24" i="8"/>
  <c r="U18" i="8" s="1"/>
  <c r="E27" i="8"/>
  <c r="U21" i="8" s="1"/>
  <c r="E33" i="8"/>
  <c r="U27" i="8" s="1"/>
  <c r="E34" i="8"/>
  <c r="U28" i="8" s="1"/>
  <c r="E40" i="8"/>
  <c r="U43" i="8"/>
  <c r="U54" i="8"/>
  <c r="E58" i="8"/>
  <c r="U52" i="8" s="1"/>
  <c r="U60" i="8"/>
  <c r="E68" i="8"/>
  <c r="U62" i="8" s="1"/>
  <c r="E82" i="8"/>
  <c r="U76" i="8" s="1"/>
  <c r="E83" i="8"/>
  <c r="U77" i="8" s="1"/>
  <c r="E116" i="8"/>
  <c r="U110" i="8" s="1"/>
  <c r="E119" i="8"/>
  <c r="U113" i="8" s="1"/>
  <c r="U183" i="8"/>
  <c r="U178" i="8"/>
  <c r="U191" i="8"/>
  <c r="E193" i="8"/>
  <c r="E87" i="8"/>
  <c r="U81" i="8" s="1"/>
  <c r="U182" i="8"/>
  <c r="U184" i="8"/>
  <c r="U188" i="8"/>
  <c r="AA489" i="8"/>
  <c r="AA480" i="8"/>
  <c r="AA321" i="8"/>
  <c r="AA325" i="8"/>
  <c r="AA483" i="8"/>
  <c r="AA485" i="8"/>
  <c r="U491" i="8"/>
  <c r="U494" i="8"/>
  <c r="U490" i="8"/>
  <c r="U492" i="8"/>
  <c r="U493" i="8"/>
  <c r="K11" i="8"/>
  <c r="X5" i="8" s="1"/>
  <c r="X24" i="8"/>
  <c r="K54" i="8"/>
  <c r="X48" i="8" s="1"/>
  <c r="K66" i="8"/>
  <c r="X60" i="8" s="1"/>
  <c r="K74" i="8"/>
  <c r="X68" i="8" s="1"/>
  <c r="X222" i="8"/>
  <c r="X226" i="8"/>
  <c r="K500" i="8"/>
  <c r="AA16" i="8"/>
  <c r="AA46" i="8"/>
  <c r="Q317" i="8"/>
  <c r="Q68" i="8"/>
  <c r="Q78" i="8"/>
  <c r="AA75" i="8"/>
  <c r="Q10" i="8"/>
  <c r="Q32" i="8"/>
  <c r="Q54" i="8"/>
  <c r="AA54" i="8"/>
  <c r="AA66" i="8"/>
  <c r="AA63" i="8"/>
  <c r="Q71" i="8"/>
  <c r="Q72" i="8"/>
  <c r="AA72" i="8"/>
  <c r="AA142" i="8"/>
  <c r="Q187" i="8"/>
  <c r="AA186" i="8"/>
  <c r="AA187" i="8"/>
  <c r="Q321" i="8"/>
  <c r="Q322" i="8"/>
  <c r="AA317" i="8"/>
  <c r="AA320" i="8"/>
  <c r="Q481" i="8"/>
  <c r="AA312" i="8"/>
  <c r="Q69" i="8"/>
  <c r="AA182" i="8"/>
  <c r="AA28" i="8"/>
  <c r="AA39" i="8"/>
  <c r="AA50" i="8"/>
  <c r="Q63" i="8"/>
  <c r="Q75" i="8"/>
  <c r="Q77" i="8"/>
  <c r="AA84" i="8"/>
  <c r="AA86" i="8"/>
  <c r="AA117" i="8"/>
  <c r="AA141" i="8"/>
  <c r="Q141" i="8"/>
  <c r="AA153" i="8"/>
  <c r="AA177" i="8"/>
  <c r="AA180" i="8"/>
  <c r="Q188" i="8"/>
  <c r="AA311" i="8"/>
  <c r="AA316" i="8"/>
  <c r="Q318" i="8"/>
  <c r="AA473" i="8"/>
  <c r="Q483" i="8"/>
  <c r="K118" i="8"/>
  <c r="X306" i="8"/>
  <c r="X339" i="8"/>
  <c r="X387" i="8"/>
  <c r="K188" i="8"/>
  <c r="X192" i="8"/>
  <c r="X193" i="8"/>
  <c r="X228" i="8"/>
  <c r="X310" i="8"/>
  <c r="X313" i="8"/>
  <c r="X328" i="8"/>
  <c r="K480" i="8"/>
  <c r="K489" i="8"/>
  <c r="X330" i="8"/>
  <c r="X477" i="8"/>
  <c r="K96" i="8"/>
  <c r="X90" i="8" s="1"/>
  <c r="K26" i="8"/>
  <c r="X20" i="8" s="1"/>
  <c r="K28" i="8"/>
  <c r="X22" i="8" s="1"/>
  <c r="K30" i="8"/>
  <c r="K32" i="8"/>
  <c r="X26" i="8" s="1"/>
  <c r="K48" i="8"/>
  <c r="X42" i="8" s="1"/>
  <c r="K60" i="8"/>
  <c r="X54" i="8" s="1"/>
  <c r="X111" i="8"/>
  <c r="X113" i="8"/>
  <c r="K128" i="8"/>
  <c r="K135" i="8"/>
  <c r="K137" i="8"/>
  <c r="K144" i="8"/>
  <c r="K152" i="8"/>
  <c r="K160" i="8"/>
  <c r="K168" i="8"/>
  <c r="K176" i="8"/>
  <c r="K181" i="8"/>
  <c r="X188" i="8"/>
  <c r="K192" i="8"/>
  <c r="X194" i="8"/>
  <c r="X202" i="8"/>
  <c r="X210" i="8"/>
  <c r="X218" i="8"/>
  <c r="K318" i="8"/>
  <c r="K322" i="8"/>
  <c r="X318" i="8"/>
  <c r="X320" i="8"/>
  <c r="X347" i="8"/>
  <c r="X355" i="8"/>
  <c r="X363" i="8"/>
  <c r="X371" i="8"/>
  <c r="X379" i="8"/>
  <c r="X394" i="8"/>
  <c r="X403" i="8"/>
  <c r="X411" i="8"/>
  <c r="X419" i="8"/>
  <c r="X427" i="8"/>
  <c r="X435" i="8"/>
  <c r="X443" i="8"/>
  <c r="X451" i="8"/>
  <c r="X459" i="8"/>
  <c r="X467" i="8"/>
  <c r="X475" i="8"/>
  <c r="X483" i="8"/>
  <c r="K488" i="8"/>
  <c r="K491" i="8"/>
  <c r="K37" i="8"/>
  <c r="X31" i="8" s="1"/>
  <c r="K17" i="8"/>
  <c r="X11" i="8" s="1"/>
  <c r="K25" i="8"/>
  <c r="X19" i="8" s="1"/>
  <c r="K27" i="8"/>
  <c r="X21" i="8" s="1"/>
  <c r="K29" i="8"/>
  <c r="X23" i="8" s="1"/>
  <c r="K31" i="8"/>
  <c r="X25" i="8" s="1"/>
  <c r="K33" i="8"/>
  <c r="X27" i="8" s="1"/>
  <c r="X201" i="8"/>
  <c r="X200" i="8"/>
  <c r="X209" i="8"/>
  <c r="X208" i="8"/>
  <c r="X217" i="8"/>
  <c r="X216" i="8"/>
  <c r="X229" i="8"/>
  <c r="X231" i="8"/>
  <c r="X230" i="8"/>
  <c r="X247" i="8"/>
  <c r="X246" i="8"/>
  <c r="X197" i="8"/>
  <c r="X196" i="8"/>
  <c r="X205" i="8"/>
  <c r="X204" i="8"/>
  <c r="X213" i="8"/>
  <c r="X212" i="8"/>
  <c r="X221" i="8"/>
  <c r="X220" i="8"/>
  <c r="X239" i="8"/>
  <c r="X238" i="8"/>
  <c r="K24" i="8"/>
  <c r="X18" i="8" s="1"/>
  <c r="K43" i="8"/>
  <c r="X37" i="8" s="1"/>
  <c r="K94" i="8"/>
  <c r="X88" i="8" s="1"/>
  <c r="K114" i="8"/>
  <c r="X108" i="8" s="1"/>
  <c r="X225" i="8"/>
  <c r="X254" i="8"/>
  <c r="X262" i="8"/>
  <c r="X270" i="8"/>
  <c r="X278" i="8"/>
  <c r="X286" i="8"/>
  <c r="X294" i="8"/>
  <c r="X302" i="8"/>
  <c r="X304" i="8"/>
  <c r="X308" i="8"/>
  <c r="K320" i="8"/>
  <c r="X341" i="8"/>
  <c r="X345" i="8"/>
  <c r="X349" i="8"/>
  <c r="X353" i="8"/>
  <c r="X357" i="8"/>
  <c r="X361" i="8"/>
  <c r="X365" i="8"/>
  <c r="X369" i="8"/>
  <c r="X373" i="8"/>
  <c r="X377" i="8"/>
  <c r="X381" i="8"/>
  <c r="X385" i="8"/>
  <c r="X393" i="8"/>
  <c r="K394" i="8"/>
  <c r="X401" i="8"/>
  <c r="X405" i="8"/>
  <c r="X409" i="8"/>
  <c r="X413" i="8"/>
  <c r="X417" i="8"/>
  <c r="X421" i="8"/>
  <c r="X425" i="8"/>
  <c r="X429" i="8"/>
  <c r="X433" i="8"/>
  <c r="X437" i="8"/>
  <c r="X441" i="8"/>
  <c r="X445" i="8"/>
  <c r="X449" i="8"/>
  <c r="X453" i="8"/>
  <c r="X457" i="8"/>
  <c r="X461" i="8"/>
  <c r="X465" i="8"/>
  <c r="X469" i="8"/>
  <c r="X473" i="8"/>
  <c r="X474" i="8"/>
  <c r="X484" i="8"/>
  <c r="K485" i="8"/>
  <c r="K493" i="8"/>
  <c r="K9" i="8"/>
  <c r="X3" i="8" s="1"/>
  <c r="X312" i="8"/>
  <c r="X314" i="8"/>
  <c r="K328" i="8"/>
  <c r="X322" i="8"/>
  <c r="K344" i="8"/>
  <c r="X338" i="8"/>
  <c r="K20" i="8"/>
  <c r="X14" i="8" s="1"/>
  <c r="K39" i="8"/>
  <c r="X33" i="8" s="1"/>
  <c r="K42" i="8"/>
  <c r="X36" i="8" s="1"/>
  <c r="K51" i="8"/>
  <c r="X45" i="8" s="1"/>
  <c r="K58" i="8"/>
  <c r="X52" i="8" s="1"/>
  <c r="K62" i="8"/>
  <c r="X56" i="8" s="1"/>
  <c r="K65" i="8"/>
  <c r="X59" i="8" s="1"/>
  <c r="K78" i="8"/>
  <c r="X72" i="8" s="1"/>
  <c r="K88" i="8"/>
  <c r="X82" i="8" s="1"/>
  <c r="K116" i="8"/>
  <c r="X117" i="8"/>
  <c r="X121" i="8"/>
  <c r="K123" i="8"/>
  <c r="K196" i="8"/>
  <c r="K198" i="8"/>
  <c r="K200" i="8"/>
  <c r="K202" i="8"/>
  <c r="K204" i="8"/>
  <c r="K206" i="8"/>
  <c r="K208" i="8"/>
  <c r="K210" i="8"/>
  <c r="K212" i="8"/>
  <c r="K214" i="8"/>
  <c r="K216" i="8"/>
  <c r="K218" i="8"/>
  <c r="K220" i="8"/>
  <c r="K222" i="8"/>
  <c r="K224" i="8"/>
  <c r="K226" i="8"/>
  <c r="K228" i="8"/>
  <c r="X232" i="8"/>
  <c r="X236" i="8"/>
  <c r="X240" i="8"/>
  <c r="X244" i="8"/>
  <c r="X248" i="8"/>
  <c r="X252" i="8"/>
  <c r="X256" i="8"/>
  <c r="X260" i="8"/>
  <c r="X264" i="8"/>
  <c r="X268" i="8"/>
  <c r="X272" i="8"/>
  <c r="X276" i="8"/>
  <c r="X280" i="8"/>
  <c r="X284" i="8"/>
  <c r="X288" i="8"/>
  <c r="X292" i="8"/>
  <c r="X296" i="8"/>
  <c r="X300" i="8"/>
  <c r="K316" i="8"/>
  <c r="K338" i="8"/>
  <c r="X332" i="8"/>
  <c r="K342" i="8"/>
  <c r="X336" i="8"/>
  <c r="K346" i="8"/>
  <c r="X340" i="8"/>
  <c r="X316" i="8"/>
  <c r="X342" i="8"/>
  <c r="X344" i="8"/>
  <c r="X346" i="8"/>
  <c r="X348" i="8"/>
  <c r="X350" i="8"/>
  <c r="X352" i="8"/>
  <c r="X354" i="8"/>
  <c r="X356" i="8"/>
  <c r="X358" i="8"/>
  <c r="X360" i="8"/>
  <c r="X362" i="8"/>
  <c r="X364" i="8"/>
  <c r="X366" i="8"/>
  <c r="X368" i="8"/>
  <c r="X370" i="8"/>
  <c r="X372" i="8"/>
  <c r="X374" i="8"/>
  <c r="X376" i="8"/>
  <c r="X378" i="8"/>
  <c r="X380" i="8"/>
  <c r="X382" i="8"/>
  <c r="X384" i="8"/>
  <c r="X386" i="8"/>
  <c r="X388" i="8"/>
  <c r="X390" i="8"/>
  <c r="X392" i="8"/>
  <c r="K401" i="8"/>
  <c r="X414" i="8"/>
  <c r="X416" i="8"/>
  <c r="X418" i="8"/>
  <c r="X420" i="8"/>
  <c r="X422" i="8"/>
  <c r="X424" i="8"/>
  <c r="X426" i="8"/>
  <c r="X428" i="8"/>
  <c r="X430" i="8"/>
  <c r="X432" i="8"/>
  <c r="X434" i="8"/>
  <c r="X436" i="8"/>
  <c r="X438" i="8"/>
  <c r="X440" i="8"/>
  <c r="X442" i="8"/>
  <c r="X444" i="8"/>
  <c r="X446" i="8"/>
  <c r="X448" i="8"/>
  <c r="X450" i="8"/>
  <c r="X452" i="8"/>
  <c r="X454" i="8"/>
  <c r="X456" i="8"/>
  <c r="X458" i="8"/>
  <c r="X460" i="8"/>
  <c r="X462" i="8"/>
  <c r="X464" i="8"/>
  <c r="X466" i="8"/>
  <c r="X468" i="8"/>
  <c r="X470" i="8"/>
  <c r="X472" i="8"/>
  <c r="X478" i="8"/>
  <c r="X480" i="8"/>
  <c r="X481" i="8"/>
  <c r="X482" i="8"/>
  <c r="K484" i="8"/>
  <c r="X485" i="8"/>
  <c r="X486" i="8"/>
  <c r="X494" i="8"/>
  <c r="K15" i="8"/>
  <c r="X9" i="8" s="1"/>
  <c r="K38" i="8"/>
  <c r="X32" i="8" s="1"/>
  <c r="K56" i="8"/>
  <c r="X50" i="8" s="1"/>
  <c r="K13" i="8"/>
  <c r="X7" i="8" s="1"/>
  <c r="K19" i="8"/>
  <c r="X13" i="8" s="1"/>
  <c r="K22" i="8"/>
  <c r="X16" i="8" s="1"/>
  <c r="K36" i="8"/>
  <c r="X30" i="8" s="1"/>
  <c r="K41" i="8"/>
  <c r="X35" i="8" s="1"/>
  <c r="K45" i="8"/>
  <c r="X39" i="8" s="1"/>
  <c r="K50" i="8"/>
  <c r="X44" i="8" s="1"/>
  <c r="K53" i="8"/>
  <c r="X47" i="8" s="1"/>
  <c r="K59" i="8"/>
  <c r="X53" i="8" s="1"/>
  <c r="K63" i="8"/>
  <c r="X57" i="8" s="1"/>
  <c r="K75" i="8"/>
  <c r="X69" i="8" s="1"/>
  <c r="K82" i="8"/>
  <c r="X76" i="8" s="1"/>
  <c r="K93" i="8"/>
  <c r="X87" i="8" s="1"/>
  <c r="K98" i="8"/>
  <c r="X92" i="8" s="1"/>
  <c r="X110" i="8"/>
  <c r="K111" i="8"/>
  <c r="X105" i="8" s="1"/>
  <c r="X118" i="8"/>
  <c r="K119" i="8"/>
  <c r="X120" i="8"/>
  <c r="K121" i="8"/>
  <c r="X122" i="8"/>
  <c r="K132" i="8"/>
  <c r="K136" i="8"/>
  <c r="K141" i="8"/>
  <c r="K148" i="8"/>
  <c r="K156" i="8"/>
  <c r="K164" i="8"/>
  <c r="K172" i="8"/>
  <c r="K180" i="8"/>
  <c r="K183" i="8"/>
  <c r="K230" i="8"/>
  <c r="K324" i="8"/>
  <c r="K326" i="8"/>
  <c r="K330" i="8"/>
  <c r="K334" i="8"/>
  <c r="K402" i="8"/>
  <c r="K404" i="8"/>
  <c r="K406" i="8"/>
  <c r="K408" i="8"/>
  <c r="K410" i="8"/>
  <c r="K412" i="8"/>
  <c r="K414" i="8"/>
  <c r="K416" i="8"/>
  <c r="K418" i="8"/>
  <c r="K482" i="8"/>
  <c r="X490" i="8"/>
  <c r="X492" i="8"/>
  <c r="K232" i="8"/>
  <c r="K234" i="8"/>
  <c r="K236" i="8"/>
  <c r="K238" i="8"/>
  <c r="K240" i="8"/>
  <c r="K242" i="8"/>
  <c r="K244" i="8"/>
  <c r="K246" i="8"/>
  <c r="K248" i="8"/>
  <c r="K250" i="8"/>
  <c r="K252" i="8"/>
  <c r="K254" i="8"/>
  <c r="K256" i="8"/>
  <c r="K258" i="8"/>
  <c r="K260" i="8"/>
  <c r="K262" i="8"/>
  <c r="K264" i="8"/>
  <c r="K266" i="8"/>
  <c r="K268" i="8"/>
  <c r="K270" i="8"/>
  <c r="K272" i="8"/>
  <c r="K274" i="8"/>
  <c r="K276" i="8"/>
  <c r="K278" i="8"/>
  <c r="K280" i="8"/>
  <c r="K282" i="8"/>
  <c r="K284" i="8"/>
  <c r="K286" i="8"/>
  <c r="K288" i="8"/>
  <c r="K290" i="8"/>
  <c r="K292" i="8"/>
  <c r="K294" i="8"/>
  <c r="K296" i="8"/>
  <c r="K298" i="8"/>
  <c r="K300" i="8"/>
  <c r="K302" i="8"/>
  <c r="K304" i="8"/>
  <c r="X305" i="8"/>
  <c r="K306" i="8"/>
  <c r="X307" i="8"/>
  <c r="K308" i="8"/>
  <c r="X309" i="8"/>
  <c r="K310" i="8"/>
  <c r="X311" i="8"/>
  <c r="K313" i="8"/>
  <c r="Q70" i="8"/>
  <c r="Q92" i="8"/>
  <c r="AA123" i="8"/>
  <c r="AA169" i="8"/>
  <c r="AA10" i="8"/>
  <c r="Q22" i="8"/>
  <c r="AA42" i="8"/>
  <c r="AA64" i="8"/>
  <c r="Q79" i="8"/>
  <c r="Q80" i="8"/>
  <c r="AA79" i="8"/>
  <c r="AA95" i="8"/>
  <c r="Q110" i="8"/>
  <c r="AA105" i="8"/>
  <c r="Q122" i="8"/>
  <c r="AA136" i="8"/>
  <c r="AA156" i="8"/>
  <c r="AA158" i="8"/>
  <c r="AA25" i="8"/>
  <c r="AA29" i="8"/>
  <c r="AA70" i="8"/>
  <c r="AA71" i="8"/>
  <c r="Q76" i="8"/>
  <c r="Q33" i="8"/>
  <c r="AA97" i="8"/>
  <c r="Q142" i="8"/>
  <c r="Q21" i="8"/>
  <c r="Q25" i="8"/>
  <c r="Q26" i="8"/>
  <c r="Q27" i="8"/>
  <c r="Q28" i="8"/>
  <c r="Q30" i="8"/>
  <c r="Q31" i="8"/>
  <c r="Q41" i="8"/>
  <c r="Q48" i="8"/>
  <c r="Q49" i="8"/>
  <c r="AA76" i="8"/>
  <c r="AA78" i="8"/>
  <c r="Q86" i="8"/>
  <c r="Q94" i="8"/>
  <c r="Q95" i="8"/>
  <c r="AA119" i="8"/>
  <c r="Q125" i="8"/>
  <c r="AA125" i="8"/>
  <c r="AA120" i="8"/>
  <c r="AA151" i="8"/>
  <c r="AA150" i="8"/>
  <c r="Q157" i="8"/>
  <c r="AA157" i="8"/>
  <c r="AA152" i="8"/>
  <c r="Q194" i="8"/>
  <c r="Q328" i="8"/>
  <c r="AA324" i="8"/>
  <c r="Q332" i="8"/>
  <c r="Q336" i="8"/>
  <c r="Q338" i="8"/>
  <c r="Q340" i="8"/>
  <c r="Q342" i="8"/>
  <c r="Q344" i="8"/>
  <c r="Q346" i="8"/>
  <c r="Q348" i="8"/>
  <c r="Q350" i="8"/>
  <c r="Q352" i="8"/>
  <c r="Q354" i="8"/>
  <c r="Q356" i="8"/>
  <c r="Q358" i="8"/>
  <c r="Q360" i="8"/>
  <c r="Q362" i="8"/>
  <c r="Q364" i="8"/>
  <c r="Q366" i="8"/>
  <c r="Q368" i="8"/>
  <c r="Q370" i="8"/>
  <c r="Q372" i="8"/>
  <c r="Q374" i="8"/>
  <c r="Q394" i="8"/>
  <c r="Q396" i="8"/>
  <c r="Q398" i="8"/>
  <c r="Q484" i="8"/>
  <c r="Q496" i="8"/>
  <c r="Q14" i="8"/>
  <c r="Q88" i="8"/>
  <c r="AA81" i="8"/>
  <c r="AA96" i="8"/>
  <c r="AA98" i="8"/>
  <c r="AA132" i="8"/>
  <c r="Q149" i="8"/>
  <c r="AA143" i="8"/>
  <c r="Q151" i="8"/>
  <c r="AA144" i="8"/>
  <c r="AA8" i="8"/>
  <c r="AA9" i="8"/>
  <c r="Q13" i="8"/>
  <c r="AA15" i="8"/>
  <c r="Q16" i="8"/>
  <c r="AA17" i="8"/>
  <c r="Q20" i="8"/>
  <c r="AA20" i="8"/>
  <c r="AA21" i="8"/>
  <c r="AA22" i="8"/>
  <c r="AA23" i="8"/>
  <c r="Q24" i="8"/>
  <c r="AA24" i="8"/>
  <c r="AA26" i="8"/>
  <c r="AA27" i="8"/>
  <c r="Q29" i="8"/>
  <c r="AA31" i="8"/>
  <c r="AA41" i="8"/>
  <c r="Q57" i="8"/>
  <c r="AA52" i="8"/>
  <c r="AA51" i="8"/>
  <c r="Q60" i="8"/>
  <c r="AA55" i="8"/>
  <c r="AA77" i="8"/>
  <c r="AA80" i="8"/>
  <c r="Q133" i="8"/>
  <c r="AA127" i="8"/>
  <c r="Q135" i="8"/>
  <c r="AA128" i="8"/>
  <c r="AA148" i="8"/>
  <c r="Q165" i="8"/>
  <c r="AA159" i="8"/>
  <c r="Q167" i="8"/>
  <c r="AA160" i="8"/>
  <c r="AA164" i="8"/>
  <c r="AA165" i="8"/>
  <c r="Q489" i="8"/>
  <c r="AA491" i="8"/>
  <c r="Q492" i="8"/>
  <c r="Q495" i="8"/>
  <c r="Q500" i="8"/>
  <c r="Q43" i="8"/>
  <c r="Q45" i="8"/>
  <c r="Q56" i="8"/>
  <c r="Q59" i="8"/>
  <c r="Q81" i="8"/>
  <c r="Q84" i="8"/>
  <c r="AA82" i="8"/>
  <c r="Q89" i="8"/>
  <c r="Q90" i="8"/>
  <c r="Q97" i="8"/>
  <c r="Q118" i="8"/>
  <c r="Q127" i="8"/>
  <c r="Q143" i="8"/>
  <c r="Q159" i="8"/>
  <c r="Q173" i="8"/>
  <c r="Q174" i="8"/>
  <c r="Q193" i="8"/>
  <c r="AA188" i="8"/>
  <c r="Q198" i="8"/>
  <c r="Q200" i="8"/>
  <c r="Q202" i="8"/>
  <c r="Q204" i="8"/>
  <c r="Q206" i="8"/>
  <c r="Q208" i="8"/>
  <c r="Q210" i="8"/>
  <c r="Q212" i="8"/>
  <c r="Q214" i="8"/>
  <c r="Q216" i="8"/>
  <c r="Q218" i="8"/>
  <c r="Q220" i="8"/>
  <c r="Q222" i="8"/>
  <c r="Q224" i="8"/>
  <c r="Q226" i="8"/>
  <c r="Q228" i="8"/>
  <c r="Q230" i="8"/>
  <c r="Q232" i="8"/>
  <c r="Q234" i="8"/>
  <c r="Q236" i="8"/>
  <c r="Q238" i="8"/>
  <c r="Q240" i="8"/>
  <c r="Q242" i="8"/>
  <c r="Q244" i="8"/>
  <c r="Q280" i="8"/>
  <c r="Q282" i="8"/>
  <c r="Q284" i="8"/>
  <c r="Q286" i="8"/>
  <c r="Q288" i="8"/>
  <c r="Q290" i="8"/>
  <c r="Q292" i="8"/>
  <c r="Q294" i="8"/>
  <c r="Q296" i="8"/>
  <c r="Q298" i="8"/>
  <c r="Q300" i="8"/>
  <c r="Q302" i="8"/>
  <c r="Q304" i="8"/>
  <c r="Q306" i="8"/>
  <c r="Q308" i="8"/>
  <c r="Q310" i="8"/>
  <c r="Q327" i="8"/>
  <c r="AA322" i="8"/>
  <c r="Q399" i="8"/>
  <c r="Q402" i="8"/>
  <c r="Q404" i="8"/>
  <c r="Q406" i="8"/>
  <c r="Q11" i="8"/>
  <c r="Q37" i="8"/>
  <c r="Q50" i="8"/>
  <c r="Q53" i="8"/>
  <c r="Q112" i="8"/>
  <c r="Q115" i="8"/>
  <c r="AA138" i="8"/>
  <c r="Q160" i="8"/>
  <c r="AA3" i="8"/>
  <c r="AA14" i="8"/>
  <c r="Q15" i="8"/>
  <c r="Q17" i="8"/>
  <c r="Q18" i="8"/>
  <c r="Q34" i="8"/>
  <c r="Q36" i="8"/>
  <c r="AA37" i="8"/>
  <c r="Q39" i="8"/>
  <c r="AA36" i="8"/>
  <c r="AA43" i="8"/>
  <c r="Q46" i="8"/>
  <c r="AA57" i="8"/>
  <c r="Q58" i="8"/>
  <c r="AA58" i="8"/>
  <c r="Q62" i="8"/>
  <c r="Q64" i="8"/>
  <c r="AA83" i="8"/>
  <c r="Q83" i="8"/>
  <c r="AA85" i="8"/>
  <c r="Q85" i="8"/>
  <c r="AA89" i="8"/>
  <c r="AA90" i="8"/>
  <c r="Q91" i="8"/>
  <c r="AA91" i="8"/>
  <c r="Q96" i="8"/>
  <c r="Q98" i="8"/>
  <c r="Q99" i="8"/>
  <c r="Q100" i="8"/>
  <c r="Q101" i="8"/>
  <c r="Q102" i="8"/>
  <c r="Q103" i="8"/>
  <c r="Q104" i="8"/>
  <c r="Q105" i="8"/>
  <c r="Q106" i="8"/>
  <c r="Q107" i="8"/>
  <c r="Q108" i="8"/>
  <c r="AA110" i="8"/>
  <c r="Q114" i="8"/>
  <c r="AA115" i="8"/>
  <c r="Q123" i="8"/>
  <c r="AA129" i="8"/>
  <c r="Q129" i="8"/>
  <c r="Q130" i="8"/>
  <c r="Q132" i="8"/>
  <c r="AA133" i="8"/>
  <c r="Q134" i="8"/>
  <c r="AA134" i="8"/>
  <c r="AA130" i="8"/>
  <c r="AA145" i="8"/>
  <c r="Q145" i="8"/>
  <c r="Q146" i="8"/>
  <c r="Q148" i="8"/>
  <c r="AA149" i="8"/>
  <c r="Q150" i="8"/>
  <c r="AA146" i="8"/>
  <c r="AA161" i="8"/>
  <c r="Q166" i="8"/>
  <c r="AA166" i="8"/>
  <c r="AA167" i="8"/>
  <c r="AA168" i="8"/>
  <c r="AA162" i="8"/>
  <c r="AA175" i="8"/>
  <c r="AA176" i="8"/>
  <c r="AA170" i="8"/>
  <c r="AA172" i="8"/>
  <c r="Q181" i="8"/>
  <c r="AA197" i="8"/>
  <c r="AA199" i="8"/>
  <c r="AA201" i="8"/>
  <c r="Q203" i="8"/>
  <c r="AA203" i="8"/>
  <c r="AA205" i="8"/>
  <c r="AA207" i="8"/>
  <c r="AA209" i="8"/>
  <c r="AA211" i="8"/>
  <c r="AA213" i="8"/>
  <c r="AA215" i="8"/>
  <c r="AA217" i="8"/>
  <c r="AA221" i="8"/>
  <c r="AA223" i="8"/>
  <c r="Q225" i="8"/>
  <c r="AA219" i="8" s="1"/>
  <c r="AA225" i="8"/>
  <c r="Q227" i="8"/>
  <c r="AA227" i="8"/>
  <c r="Q229" i="8"/>
  <c r="AA229" i="8"/>
  <c r="Q231" i="8"/>
  <c r="AA231" i="8"/>
  <c r="Q233" i="8"/>
  <c r="AA233" i="8"/>
  <c r="Q235" i="8"/>
  <c r="AA235" i="8"/>
  <c r="Q237" i="8"/>
  <c r="AA237" i="8"/>
  <c r="Q239" i="8"/>
  <c r="AA30" i="8"/>
  <c r="Q61" i="8"/>
  <c r="Q82" i="8"/>
  <c r="Q93" i="8"/>
  <c r="AA121" i="8"/>
  <c r="AA122" i="8"/>
  <c r="Q138" i="8"/>
  <c r="Q246" i="8"/>
  <c r="AA239" i="8"/>
  <c r="Q248" i="8"/>
  <c r="AA241" i="8"/>
  <c r="Q250" i="8"/>
  <c r="AA243" i="8"/>
  <c r="Q252" i="8"/>
  <c r="AA245" i="8"/>
  <c r="Q254" i="8"/>
  <c r="AA247" i="8"/>
  <c r="Q256" i="8"/>
  <c r="AA249" i="8"/>
  <c r="Q258" i="8"/>
  <c r="AA251" i="8"/>
  <c r="Q260" i="8"/>
  <c r="AA253" i="8"/>
  <c r="Q262" i="8"/>
  <c r="AA255" i="8"/>
  <c r="Q264" i="8"/>
  <c r="AA257" i="8"/>
  <c r="Q266" i="8"/>
  <c r="AA259" i="8"/>
  <c r="Q268" i="8"/>
  <c r="AA261" i="8"/>
  <c r="Q270" i="8"/>
  <c r="AA263" i="8"/>
  <c r="Q272" i="8"/>
  <c r="AA265" i="8"/>
  <c r="Q274" i="8"/>
  <c r="AA267" i="8"/>
  <c r="Q276" i="8"/>
  <c r="AA269" i="8"/>
  <c r="Q278" i="8"/>
  <c r="AA271" i="8"/>
  <c r="Q376" i="8"/>
  <c r="AA369" i="8"/>
  <c r="Q378" i="8"/>
  <c r="AA371" i="8"/>
  <c r="Q380" i="8"/>
  <c r="AA373" i="8"/>
  <c r="Q382" i="8"/>
  <c r="AA375" i="8"/>
  <c r="Q384" i="8"/>
  <c r="AA377" i="8"/>
  <c r="Q386" i="8"/>
  <c r="AA379" i="8"/>
  <c r="Q388" i="8"/>
  <c r="AA381" i="8"/>
  <c r="Q390" i="8"/>
  <c r="AA383" i="8"/>
  <c r="Q392" i="8"/>
  <c r="AA385" i="8"/>
  <c r="Q241" i="8"/>
  <c r="Q243" i="8"/>
  <c r="Q245" i="8"/>
  <c r="Q247" i="8"/>
  <c r="Q249" i="8"/>
  <c r="Q251" i="8"/>
  <c r="Q253" i="8"/>
  <c r="Q255" i="8"/>
  <c r="Q257" i="8"/>
  <c r="Q259" i="8"/>
  <c r="Q261" i="8"/>
  <c r="Q263" i="8"/>
  <c r="Q265" i="8"/>
  <c r="Q267" i="8"/>
  <c r="Q269" i="8"/>
  <c r="Q271" i="8"/>
  <c r="Q273" i="8"/>
  <c r="AA273" i="8"/>
  <c r="Q275" i="8"/>
  <c r="AA275" i="8"/>
  <c r="Q277" i="8"/>
  <c r="AA277" i="8"/>
  <c r="Q279" i="8"/>
  <c r="AA279" i="8"/>
  <c r="Q281" i="8"/>
  <c r="AA281" i="8"/>
  <c r="Q283" i="8"/>
  <c r="AA283" i="8"/>
  <c r="Q285" i="8"/>
  <c r="AA285" i="8"/>
  <c r="Q287" i="8"/>
  <c r="AA287" i="8"/>
  <c r="Q289" i="8"/>
  <c r="AA289" i="8"/>
  <c r="Q291" i="8"/>
  <c r="AA291" i="8"/>
  <c r="Q293" i="8"/>
  <c r="AA293" i="8"/>
  <c r="Q295" i="8"/>
  <c r="AA295" i="8"/>
  <c r="Q297" i="8"/>
  <c r="AA297" i="8"/>
  <c r="Q299" i="8"/>
  <c r="AA299" i="8"/>
  <c r="Q301" i="8"/>
  <c r="AA301" i="8"/>
  <c r="Q303" i="8"/>
  <c r="AA303" i="8"/>
  <c r="Q305" i="8"/>
  <c r="AA305" i="8"/>
  <c r="Q307" i="8"/>
  <c r="AA307" i="8"/>
  <c r="Q309" i="8"/>
  <c r="AA309" i="8"/>
  <c r="Q311" i="8"/>
  <c r="Q313" i="8"/>
  <c r="AA313" i="8"/>
  <c r="AA308" i="8"/>
  <c r="Q323" i="8"/>
  <c r="Q324" i="8"/>
  <c r="AA329" i="8"/>
  <c r="AA323" i="8"/>
  <c r="AA330" i="8"/>
  <c r="Q331" i="8"/>
  <c r="AA331" i="8"/>
  <c r="AA326" i="8"/>
  <c r="AA327" i="8"/>
  <c r="AA334" i="8"/>
  <c r="Q335" i="8"/>
  <c r="AA335" i="8"/>
  <c r="Q337" i="8"/>
  <c r="AA337" i="8"/>
  <c r="AA339" i="8"/>
  <c r="Q341" i="8"/>
  <c r="AA341" i="8"/>
  <c r="AA343" i="8"/>
  <c r="AA345" i="8"/>
  <c r="AA347" i="8"/>
  <c r="AA349" i="8"/>
  <c r="AA351" i="8"/>
  <c r="AA353" i="8"/>
  <c r="AA355" i="8"/>
  <c r="Q357" i="8"/>
  <c r="AA357" i="8"/>
  <c r="Q359" i="8"/>
  <c r="AA359" i="8"/>
  <c r="Q361" i="8"/>
  <c r="AA361" i="8"/>
  <c r="Q363" i="8"/>
  <c r="AA363" i="8"/>
  <c r="Q365" i="8"/>
  <c r="AA365" i="8"/>
  <c r="Q367" i="8"/>
  <c r="AA367" i="8"/>
  <c r="Q369" i="8"/>
  <c r="Q371" i="8"/>
  <c r="Q373" i="8"/>
  <c r="Q375" i="8"/>
  <c r="Q377" i="8"/>
  <c r="Q379" i="8"/>
  <c r="Q381" i="8"/>
  <c r="Q383" i="8"/>
  <c r="Q385" i="8"/>
  <c r="Q387" i="8"/>
  <c r="AA387" i="8"/>
  <c r="Q389" i="8"/>
  <c r="AA389" i="8"/>
  <c r="Q391" i="8"/>
  <c r="AA391" i="8"/>
  <c r="Q393" i="8"/>
  <c r="AA393" i="8"/>
  <c r="Q395" i="8"/>
  <c r="AA395" i="8"/>
  <c r="Q397" i="8"/>
  <c r="AA397" i="8"/>
  <c r="AA392" i="8"/>
  <c r="AA399" i="8"/>
  <c r="Q401" i="8"/>
  <c r="AA401" i="8"/>
  <c r="Q403" i="8"/>
  <c r="AA403" i="8"/>
  <c r="Q405" i="8"/>
  <c r="AA405" i="8"/>
  <c r="Q407" i="8"/>
  <c r="AA407" i="8"/>
  <c r="Q409" i="8"/>
  <c r="AA409" i="8"/>
  <c r="Q411" i="8"/>
  <c r="AA411" i="8"/>
  <c r="Q413" i="8"/>
  <c r="AA413" i="8"/>
  <c r="Q415" i="8"/>
  <c r="AA415" i="8"/>
  <c r="Q417" i="8"/>
  <c r="AA417" i="8"/>
  <c r="AA419" i="8"/>
  <c r="AA421" i="8"/>
  <c r="AA423" i="8"/>
  <c r="AA425" i="8"/>
  <c r="AA427" i="8"/>
  <c r="Q429" i="8"/>
  <c r="Q436" i="8"/>
  <c r="AA429" i="8"/>
  <c r="Q438" i="8"/>
  <c r="AA431" i="8"/>
  <c r="Q440" i="8"/>
  <c r="AA433" i="8"/>
  <c r="Q442" i="8"/>
  <c r="AA435" i="8"/>
  <c r="Q444" i="8"/>
  <c r="AA437" i="8"/>
  <c r="Q446" i="8"/>
  <c r="AA439" i="8"/>
  <c r="Q490" i="8"/>
  <c r="Q431" i="8"/>
  <c r="Q433" i="8"/>
  <c r="Q435" i="8"/>
  <c r="Q437" i="8"/>
  <c r="Q439" i="8"/>
  <c r="Q441" i="8"/>
  <c r="AA441" i="8"/>
  <c r="Q443" i="8"/>
  <c r="AA443" i="8"/>
  <c r="Q445" i="8"/>
  <c r="AA445" i="8"/>
  <c r="Q447" i="8"/>
  <c r="AA447" i="8"/>
  <c r="Q449" i="8"/>
  <c r="AA449" i="8"/>
  <c r="Q451" i="8"/>
  <c r="AA451" i="8"/>
  <c r="Q453" i="8"/>
  <c r="AA453" i="8"/>
  <c r="Q455" i="8"/>
  <c r="AA455" i="8"/>
  <c r="Q457" i="8"/>
  <c r="AA457" i="8"/>
  <c r="Q459" i="8"/>
  <c r="AA459" i="8"/>
  <c r="Q461" i="8"/>
  <c r="AA461" i="8"/>
  <c r="Q463" i="8"/>
  <c r="AA463" i="8"/>
  <c r="Q465" i="8"/>
  <c r="AA465" i="8"/>
  <c r="Q467" i="8"/>
  <c r="AA467" i="8"/>
  <c r="Q469" i="8"/>
  <c r="AA469" i="8"/>
  <c r="Q471" i="8"/>
  <c r="AA471" i="8"/>
  <c r="Q473" i="8"/>
  <c r="Q475" i="8"/>
  <c r="AA475" i="8"/>
  <c r="Q477" i="8"/>
  <c r="AA477" i="8"/>
  <c r="Q479" i="8"/>
  <c r="AA479" i="8"/>
  <c r="Q480" i="8"/>
  <c r="Q487" i="8"/>
  <c r="AA487" i="8"/>
  <c r="Q491" i="8"/>
  <c r="Q493" i="8"/>
  <c r="Q497" i="8"/>
  <c r="Q498" i="8"/>
  <c r="Q42" i="8"/>
  <c r="Q55" i="8"/>
  <c r="Q111" i="8"/>
  <c r="Q120" i="8"/>
  <c r="Q128" i="8"/>
  <c r="Q136" i="8"/>
  <c r="Q144" i="8"/>
  <c r="Q152" i="8"/>
  <c r="Q177" i="8"/>
  <c r="AA171" i="8"/>
  <c r="Q180" i="8"/>
  <c r="Q179" i="8"/>
  <c r="Q183" i="8"/>
  <c r="AA5" i="8"/>
  <c r="AA7" i="8"/>
  <c r="AA11" i="8"/>
  <c r="Q12" i="8"/>
  <c r="AA6" i="8" s="1"/>
  <c r="AA12" i="8"/>
  <c r="AA13" i="8"/>
  <c r="AA18" i="8"/>
  <c r="Q19" i="8"/>
  <c r="Q23" i="8"/>
  <c r="AA34" i="8"/>
  <c r="Q35" i="8"/>
  <c r="AA35" i="8"/>
  <c r="Q38" i="8"/>
  <c r="AA38" i="8"/>
  <c r="Q40" i="8"/>
  <c r="AA40" i="8"/>
  <c r="Q44" i="8"/>
  <c r="AA44" i="8"/>
  <c r="AA45" i="8"/>
  <c r="Q47" i="8"/>
  <c r="AA47" i="8"/>
  <c r="AA48" i="8"/>
  <c r="Q51" i="8"/>
  <c r="AA53" i="8"/>
  <c r="AA56" i="8"/>
  <c r="AA59" i="8"/>
  <c r="AA60" i="8"/>
  <c r="Q65" i="8"/>
  <c r="Q87" i="8"/>
  <c r="AA87" i="8"/>
  <c r="AA88" i="8"/>
  <c r="AA94" i="8"/>
  <c r="AA99" i="8"/>
  <c r="AA100" i="8"/>
  <c r="AA101" i="8"/>
  <c r="AA102" i="8"/>
  <c r="AA103" i="8"/>
  <c r="AA104" i="8"/>
  <c r="AA106" i="8"/>
  <c r="AA107" i="8"/>
  <c r="AA108" i="8"/>
  <c r="Q109" i="8"/>
  <c r="AA109" i="8"/>
  <c r="AA111" i="8"/>
  <c r="AA112" i="8"/>
  <c r="Q113" i="8"/>
  <c r="AA114" i="8"/>
  <c r="Q116" i="8"/>
  <c r="AA118" i="8"/>
  <c r="Q119" i="8"/>
  <c r="Q124" i="8"/>
  <c r="AA124" i="8"/>
  <c r="Q131" i="8"/>
  <c r="AA131" i="8"/>
  <c r="Q139" i="8"/>
  <c r="AA139" i="8"/>
  <c r="Q147" i="8"/>
  <c r="AA147" i="8"/>
  <c r="Q153" i="8"/>
  <c r="AA154" i="8"/>
  <c r="Q156" i="8"/>
  <c r="Q155" i="8"/>
  <c r="Q161" i="8"/>
  <c r="AA155" i="8"/>
  <c r="Q162" i="8"/>
  <c r="Q164" i="8"/>
  <c r="Q163" i="8"/>
  <c r="Q168" i="8"/>
  <c r="Q169" i="8"/>
  <c r="AA163" i="8"/>
  <c r="Q170" i="8"/>
  <c r="Q172" i="8"/>
  <c r="Q171" i="8"/>
  <c r="AA173" i="8"/>
  <c r="AA174" i="8"/>
  <c r="Q176" i="8"/>
  <c r="Q195" i="8"/>
  <c r="AA189" i="8"/>
  <c r="AA196" i="8"/>
  <c r="AA92" i="8"/>
  <c r="AA93" i="8"/>
  <c r="Q178" i="8"/>
  <c r="Q184" i="8"/>
  <c r="AA178" i="8"/>
  <c r="Q186" i="8"/>
  <c r="Q185" i="8"/>
  <c r="AA179" i="8"/>
  <c r="Q189" i="8"/>
  <c r="AA183" i="8"/>
  <c r="Q190" i="8"/>
  <c r="AA184" i="8"/>
  <c r="Q192" i="8"/>
  <c r="Q191" i="8"/>
  <c r="AA185" i="8"/>
  <c r="Q197" i="8"/>
  <c r="Q196" i="8"/>
  <c r="AA191" i="8"/>
  <c r="AA190" i="8"/>
  <c r="Q199" i="8"/>
  <c r="AA193" i="8"/>
  <c r="AA192" i="8"/>
  <c r="Q201" i="8"/>
  <c r="AA194" i="8"/>
  <c r="Q205" i="8"/>
  <c r="AA198" i="8"/>
  <c r="Q207" i="8"/>
  <c r="AA200" i="8"/>
  <c r="Q209" i="8"/>
  <c r="AA202" i="8"/>
  <c r="Q211" i="8"/>
  <c r="AA204" i="8"/>
  <c r="Q213" i="8"/>
  <c r="AA206" i="8"/>
  <c r="Q215" i="8"/>
  <c r="AA208" i="8"/>
  <c r="Q217" i="8"/>
  <c r="AA210" i="8"/>
  <c r="Q219" i="8"/>
  <c r="AA212" i="8"/>
  <c r="Q221" i="8"/>
  <c r="AA214" i="8"/>
  <c r="Q223" i="8"/>
  <c r="AA216" i="8"/>
  <c r="AA218" i="8"/>
  <c r="AA220" i="8"/>
  <c r="AA222" i="8"/>
  <c r="AA224" i="8"/>
  <c r="AA226" i="8"/>
  <c r="AA228" i="8"/>
  <c r="AA230" i="8"/>
  <c r="AA232" i="8"/>
  <c r="AA234" i="8"/>
  <c r="AA236" i="8"/>
  <c r="AA238" i="8"/>
  <c r="AA240" i="8"/>
  <c r="AA242" i="8"/>
  <c r="AA244" i="8"/>
  <c r="AA246" i="8"/>
  <c r="AA248" i="8"/>
  <c r="AA250" i="8"/>
  <c r="AA252" i="8"/>
  <c r="AA254" i="8"/>
  <c r="AA256" i="8"/>
  <c r="AA258" i="8"/>
  <c r="AA260" i="8"/>
  <c r="AA262" i="8"/>
  <c r="AA264" i="8"/>
  <c r="AA266" i="8"/>
  <c r="AA268" i="8"/>
  <c r="AA270" i="8"/>
  <c r="AA272" i="8"/>
  <c r="AA274" i="8"/>
  <c r="AA276" i="8"/>
  <c r="AA278" i="8"/>
  <c r="AA280" i="8"/>
  <c r="AA282" i="8"/>
  <c r="AA284" i="8"/>
  <c r="AA286" i="8"/>
  <c r="AA288" i="8"/>
  <c r="AA290" i="8"/>
  <c r="AA292" i="8"/>
  <c r="AA294" i="8"/>
  <c r="AA296" i="8"/>
  <c r="AA298" i="8"/>
  <c r="AA300" i="8"/>
  <c r="AA302" i="8"/>
  <c r="AA304" i="8"/>
  <c r="AA306" i="8"/>
  <c r="AA310" i="8"/>
  <c r="AA314" i="8"/>
  <c r="Q315" i="8"/>
  <c r="AA318" i="8"/>
  <c r="Q319" i="8"/>
  <c r="AA319" i="8"/>
  <c r="Q326" i="8"/>
  <c r="Q325" i="8"/>
  <c r="Q330" i="8"/>
  <c r="Q329" i="8"/>
  <c r="Q334" i="8"/>
  <c r="Q333" i="8"/>
  <c r="AA328" i="8"/>
  <c r="Q339" i="8"/>
  <c r="AA333" i="8"/>
  <c r="AA332" i="8"/>
  <c r="Q343" i="8"/>
  <c r="AA336" i="8"/>
  <c r="Q345" i="8"/>
  <c r="AA338" i="8"/>
  <c r="Q347" i="8"/>
  <c r="AA340" i="8"/>
  <c r="Q349" i="8"/>
  <c r="AA342" i="8"/>
  <c r="Q351" i="8"/>
  <c r="AA344" i="8"/>
  <c r="Q353" i="8"/>
  <c r="AA346" i="8"/>
  <c r="Q355" i="8"/>
  <c r="AA348" i="8"/>
  <c r="AA350" i="8"/>
  <c r="AA352" i="8"/>
  <c r="AA354" i="8"/>
  <c r="AA356" i="8"/>
  <c r="AA358" i="8"/>
  <c r="AA360" i="8"/>
  <c r="AA362" i="8"/>
  <c r="AA364" i="8"/>
  <c r="AA366" i="8"/>
  <c r="AA368" i="8"/>
  <c r="AA370" i="8"/>
  <c r="AA372" i="8"/>
  <c r="AA374" i="8"/>
  <c r="AA376" i="8"/>
  <c r="AA378" i="8"/>
  <c r="AA380" i="8"/>
  <c r="AA382" i="8"/>
  <c r="AA384" i="8"/>
  <c r="AA386" i="8"/>
  <c r="AA388" i="8"/>
  <c r="AA390" i="8"/>
  <c r="AA394" i="8"/>
  <c r="AA396" i="8"/>
  <c r="AA398" i="8"/>
  <c r="Q400" i="8"/>
  <c r="AA402" i="8"/>
  <c r="AA404" i="8"/>
  <c r="AA406" i="8"/>
  <c r="AA408" i="8"/>
  <c r="AA410" i="8"/>
  <c r="Q419" i="8"/>
  <c r="AA412" i="8"/>
  <c r="Q421" i="8"/>
  <c r="AA414" i="8"/>
  <c r="Q423" i="8"/>
  <c r="AA416" i="8"/>
  <c r="Q425" i="8"/>
  <c r="AA418" i="8"/>
  <c r="Q427" i="8"/>
  <c r="AA420" i="8"/>
  <c r="AA422" i="8"/>
  <c r="AA424" i="8"/>
  <c r="AA426" i="8"/>
  <c r="AA428" i="8"/>
  <c r="AA430" i="8"/>
  <c r="AA432" i="8"/>
  <c r="AA434" i="8"/>
  <c r="AA436" i="8"/>
  <c r="AA438" i="8"/>
  <c r="AA440" i="8"/>
  <c r="AA442" i="8"/>
  <c r="AA444" i="8"/>
  <c r="AA446" i="8"/>
  <c r="AA448" i="8"/>
  <c r="AA450" i="8"/>
  <c r="AA452" i="8"/>
  <c r="AA454" i="8"/>
  <c r="AA456" i="8"/>
  <c r="AA458" i="8"/>
  <c r="AA460" i="8"/>
  <c r="AA462" i="8"/>
  <c r="AA464" i="8"/>
  <c r="AA466" i="8"/>
  <c r="AA468" i="8"/>
  <c r="AA470" i="8"/>
  <c r="AA472" i="8"/>
  <c r="AA474" i="8"/>
  <c r="AA476" i="8"/>
  <c r="AA478" i="8"/>
  <c r="AA482" i="8"/>
  <c r="AA484" i="8"/>
  <c r="AA486" i="8"/>
  <c r="AA488" i="8"/>
  <c r="AA490" i="8"/>
  <c r="Q494" i="8"/>
  <c r="E20" i="8"/>
  <c r="U14" i="8" s="1"/>
  <c r="E80" i="8"/>
  <c r="U74" i="8" s="1"/>
  <c r="E114" i="8"/>
  <c r="U108" i="8" s="1"/>
  <c r="U120" i="8"/>
  <c r="E147" i="8"/>
  <c r="E151" i="8"/>
  <c r="E155" i="8"/>
  <c r="E159" i="8"/>
  <c r="E163" i="8"/>
  <c r="E167" i="8"/>
  <c r="E171" i="8"/>
  <c r="E175" i="8"/>
  <c r="E179" i="8"/>
  <c r="E185" i="8"/>
  <c r="E496" i="8"/>
  <c r="E498" i="8"/>
  <c r="E21" i="8"/>
  <c r="U15" i="8" s="1"/>
  <c r="E110" i="8"/>
  <c r="U104" i="8" s="1"/>
  <c r="E127" i="8"/>
  <c r="U121" i="8" s="1"/>
  <c r="E131" i="8"/>
  <c r="U125" i="8" s="1"/>
  <c r="E135" i="8"/>
  <c r="E139" i="8"/>
  <c r="E143" i="8"/>
  <c r="E10" i="8"/>
  <c r="U4" i="8" s="1"/>
  <c r="E11" i="8"/>
  <c r="U5" i="8" s="1"/>
  <c r="E19" i="8"/>
  <c r="U13" i="8" s="1"/>
  <c r="E38" i="8"/>
  <c r="U32" i="8" s="1"/>
  <c r="U57" i="8"/>
  <c r="E62" i="8"/>
  <c r="E63" i="8"/>
  <c r="E78" i="8"/>
  <c r="U72" i="8" s="1"/>
  <c r="E79" i="8"/>
  <c r="U73" i="8" s="1"/>
  <c r="E86" i="8"/>
  <c r="U80" i="8" s="1"/>
  <c r="E89" i="8"/>
  <c r="U83" i="8" s="1"/>
  <c r="E91" i="8"/>
  <c r="U85" i="8" s="1"/>
  <c r="E102" i="8"/>
  <c r="U96" i="8" s="1"/>
  <c r="E107" i="8"/>
  <c r="E118" i="8"/>
  <c r="U112" i="8" s="1"/>
  <c r="E123" i="8"/>
  <c r="U117" i="8" s="1"/>
  <c r="E129" i="8"/>
  <c r="U123" i="8" s="1"/>
  <c r="U130" i="8"/>
  <c r="E133" i="8"/>
  <c r="U134" i="8"/>
  <c r="E137" i="8"/>
  <c r="U138" i="8"/>
  <c r="E141" i="8"/>
  <c r="U142" i="8"/>
  <c r="E145" i="8"/>
  <c r="U146" i="8"/>
  <c r="E149" i="8"/>
  <c r="U150" i="8"/>
  <c r="E153" i="8"/>
  <c r="U154" i="8"/>
  <c r="E157" i="8"/>
  <c r="U158" i="8"/>
  <c r="E161" i="8"/>
  <c r="U162" i="8"/>
  <c r="E165" i="8"/>
  <c r="U166" i="8"/>
  <c r="E169" i="8"/>
  <c r="U170" i="8"/>
  <c r="E173" i="8"/>
  <c r="U174" i="8"/>
  <c r="E177" i="8"/>
  <c r="E181" i="8"/>
  <c r="E183" i="8"/>
  <c r="E189" i="8"/>
  <c r="E13" i="8"/>
  <c r="U7" i="8" s="1"/>
  <c r="E22" i="8"/>
  <c r="U16" i="8" s="1"/>
  <c r="U34" i="8"/>
  <c r="E46" i="8"/>
  <c r="U40" i="8" s="1"/>
  <c r="U56" i="8"/>
  <c r="E69" i="8"/>
  <c r="U63" i="8" s="1"/>
  <c r="E73" i="8"/>
  <c r="U67" i="8" s="1"/>
  <c r="E77" i="8"/>
  <c r="U71" i="8" s="1"/>
  <c r="E104" i="8"/>
  <c r="U98" i="8" s="1"/>
  <c r="E188" i="8"/>
  <c r="E187" i="8"/>
  <c r="U195" i="8"/>
  <c r="U194" i="8"/>
  <c r="E12" i="8"/>
  <c r="U6" i="8" s="1"/>
  <c r="E47" i="8"/>
  <c r="E48" i="8"/>
  <c r="E65" i="8"/>
  <c r="U59" i="8" s="1"/>
  <c r="E71" i="8"/>
  <c r="U65" i="8" s="1"/>
  <c r="E75" i="8"/>
  <c r="U69" i="8" s="1"/>
  <c r="E103" i="8"/>
  <c r="U97" i="8" s="1"/>
  <c r="E105" i="8"/>
  <c r="U99" i="8" s="1"/>
  <c r="E9" i="8"/>
  <c r="U3" i="8" s="1"/>
  <c r="E14" i="8"/>
  <c r="E15" i="8"/>
  <c r="U9" i="8" s="1"/>
  <c r="E16" i="8"/>
  <c r="U10" i="8" s="1"/>
  <c r="E17" i="8"/>
  <c r="U11" i="8" s="1"/>
  <c r="E35" i="8"/>
  <c r="U29" i="8" s="1"/>
  <c r="E43" i="8"/>
  <c r="E51" i="8"/>
  <c r="E53" i="8"/>
  <c r="U47" i="8" s="1"/>
  <c r="E54" i="8"/>
  <c r="U48" i="8" s="1"/>
  <c r="E57" i="8"/>
  <c r="E60" i="8"/>
  <c r="E81" i="8"/>
  <c r="U75" i="8" s="1"/>
  <c r="E85" i="8"/>
  <c r="U79" i="8" s="1"/>
  <c r="E88" i="8"/>
  <c r="U82" i="8" s="1"/>
  <c r="E93" i="8"/>
  <c r="U87" i="8" s="1"/>
  <c r="E95" i="8"/>
  <c r="U89" i="8"/>
  <c r="E96" i="8"/>
  <c r="U90" i="8" s="1"/>
  <c r="E97" i="8"/>
  <c r="E98" i="8"/>
  <c r="U92" i="8" s="1"/>
  <c r="E109" i="8"/>
  <c r="U103" i="8" s="1"/>
  <c r="U102" i="8"/>
  <c r="E122" i="8"/>
  <c r="U116" i="8" s="1"/>
  <c r="U127" i="8"/>
  <c r="E128" i="8"/>
  <c r="U122" i="8" s="1"/>
  <c r="U129" i="8"/>
  <c r="E130" i="8"/>
  <c r="U124" i="8" s="1"/>
  <c r="U131" i="8"/>
  <c r="E132" i="8"/>
  <c r="U126" i="8" s="1"/>
  <c r="U133" i="8"/>
  <c r="E134" i="8"/>
  <c r="U135" i="8"/>
  <c r="E136" i="8"/>
  <c r="U137" i="8"/>
  <c r="E138" i="8"/>
  <c r="U139" i="8"/>
  <c r="E140" i="8"/>
  <c r="U141" i="8"/>
  <c r="E142" i="8"/>
  <c r="U143" i="8"/>
  <c r="E144" i="8"/>
  <c r="U145" i="8"/>
  <c r="E146" i="8"/>
  <c r="U147" i="8"/>
  <c r="E148" i="8"/>
  <c r="U149" i="8"/>
  <c r="E150" i="8"/>
  <c r="U151" i="8"/>
  <c r="E152" i="8"/>
  <c r="U153" i="8"/>
  <c r="E154" i="8"/>
  <c r="U155" i="8"/>
  <c r="E156" i="8"/>
  <c r="U157" i="8"/>
  <c r="E158" i="8"/>
  <c r="U159" i="8"/>
  <c r="E160" i="8"/>
  <c r="U161" i="8"/>
  <c r="E162" i="8"/>
  <c r="U163" i="8"/>
  <c r="E164" i="8"/>
  <c r="U165" i="8"/>
  <c r="E166" i="8"/>
  <c r="U167" i="8"/>
  <c r="E168" i="8"/>
  <c r="U169" i="8"/>
  <c r="E170" i="8"/>
  <c r="U171" i="8"/>
  <c r="E172" i="8"/>
  <c r="U173" i="8"/>
  <c r="E174" i="8"/>
  <c r="U175" i="8"/>
  <c r="E176" i="8"/>
  <c r="U177" i="8"/>
  <c r="E178" i="8"/>
  <c r="U179" i="8"/>
  <c r="E180" i="8"/>
  <c r="U181" i="8"/>
  <c r="E182" i="8"/>
  <c r="E184" i="8"/>
  <c r="U185" i="8"/>
  <c r="E186" i="8"/>
  <c r="U187" i="8"/>
  <c r="E191" i="8"/>
  <c r="E500" i="8"/>
  <c r="E94" i="8"/>
  <c r="U88" i="8" s="1"/>
  <c r="E99" i="8"/>
  <c r="U93" i="8" s="1"/>
  <c r="E124" i="8"/>
  <c r="U118" i="8" s="1"/>
  <c r="E125" i="8"/>
  <c r="U119" i="8" s="1"/>
  <c r="E195" i="8"/>
  <c r="K16" i="8"/>
  <c r="X10" i="8" s="1"/>
  <c r="K35" i="8"/>
  <c r="X29" i="8" s="1"/>
  <c r="K47" i="8"/>
  <c r="X41" i="8" s="1"/>
  <c r="K52" i="8"/>
  <c r="X46" i="8" s="1"/>
  <c r="K101" i="8"/>
  <c r="X95" i="8" s="1"/>
  <c r="K106" i="8"/>
  <c r="X100" i="8" s="1"/>
  <c r="X112" i="8"/>
  <c r="K117" i="8"/>
  <c r="K126" i="8"/>
  <c r="K199" i="8"/>
  <c r="K201" i="8"/>
  <c r="K203" i="8"/>
  <c r="K205" i="8"/>
  <c r="K207" i="8"/>
  <c r="K209" i="8"/>
  <c r="K211" i="8"/>
  <c r="K213" i="8"/>
  <c r="K215" i="8"/>
  <c r="K217" i="8"/>
  <c r="K219" i="8"/>
  <c r="K221" i="8"/>
  <c r="K223" i="8"/>
  <c r="K225" i="8"/>
  <c r="K227" i="8"/>
  <c r="K229" i="8"/>
  <c r="K231" i="8"/>
  <c r="K233" i="8"/>
  <c r="K235" i="8"/>
  <c r="K237" i="8"/>
  <c r="K239" i="8"/>
  <c r="K241" i="8"/>
  <c r="K243" i="8"/>
  <c r="K245" i="8"/>
  <c r="K247" i="8"/>
  <c r="K249" i="8"/>
  <c r="K251" i="8"/>
  <c r="K253" i="8"/>
  <c r="K255" i="8"/>
  <c r="K257" i="8"/>
  <c r="K259" i="8"/>
  <c r="K261" i="8"/>
  <c r="K263" i="8"/>
  <c r="K265" i="8"/>
  <c r="K267" i="8"/>
  <c r="K269" i="8"/>
  <c r="K271" i="8"/>
  <c r="K273" i="8"/>
  <c r="K275" i="8"/>
  <c r="K277" i="8"/>
  <c r="K279" i="8"/>
  <c r="K281" i="8"/>
  <c r="K283" i="8"/>
  <c r="K285" i="8"/>
  <c r="K287" i="8"/>
  <c r="K289" i="8"/>
  <c r="K291" i="8"/>
  <c r="K293" i="8"/>
  <c r="K295" i="8"/>
  <c r="K297" i="8"/>
  <c r="K299" i="8"/>
  <c r="K301" i="8"/>
  <c r="K303" i="8"/>
  <c r="K305" i="8"/>
  <c r="K307" i="8"/>
  <c r="K309" i="8"/>
  <c r="K311" i="8"/>
  <c r="K12" i="8"/>
  <c r="X6" i="8" s="1"/>
  <c r="K21" i="8"/>
  <c r="X15" i="8" s="1"/>
  <c r="K90" i="8"/>
  <c r="X84" i="8" s="1"/>
  <c r="K97" i="8"/>
  <c r="X91" i="8" s="1"/>
  <c r="K104" i="8"/>
  <c r="X98" i="8" s="1"/>
  <c r="K120" i="8"/>
  <c r="X94" i="8"/>
  <c r="X114" i="8"/>
  <c r="X115" i="8"/>
  <c r="X116" i="8"/>
  <c r="X123" i="8"/>
  <c r="X124" i="8"/>
  <c r="X125" i="8"/>
  <c r="X126" i="8"/>
  <c r="X127" i="8"/>
  <c r="X128" i="8"/>
  <c r="X129" i="8"/>
  <c r="X130" i="8"/>
  <c r="X131" i="8"/>
  <c r="X132" i="8"/>
  <c r="X133" i="8"/>
  <c r="X134" i="8"/>
  <c r="X135" i="8"/>
  <c r="X136" i="8"/>
  <c r="X137" i="8"/>
  <c r="X138" i="8"/>
  <c r="X139" i="8"/>
  <c r="X140" i="8"/>
  <c r="X141" i="8"/>
  <c r="X142" i="8"/>
  <c r="X143" i="8"/>
  <c r="X144" i="8"/>
  <c r="X145" i="8"/>
  <c r="X146" i="8"/>
  <c r="X147" i="8"/>
  <c r="X148" i="8"/>
  <c r="X149" i="8"/>
  <c r="X150" i="8"/>
  <c r="X151" i="8"/>
  <c r="X152" i="8"/>
  <c r="X153" i="8"/>
  <c r="X154" i="8"/>
  <c r="X155" i="8"/>
  <c r="X156" i="8"/>
  <c r="X157" i="8"/>
  <c r="X158" i="8"/>
  <c r="X159" i="8"/>
  <c r="X160" i="8"/>
  <c r="X161" i="8"/>
  <c r="X162" i="8"/>
  <c r="X163" i="8"/>
  <c r="X164" i="8"/>
  <c r="X165" i="8"/>
  <c r="X166" i="8"/>
  <c r="X167" i="8"/>
  <c r="X168" i="8"/>
  <c r="X169" i="8"/>
  <c r="X170" i="8"/>
  <c r="X171" i="8"/>
  <c r="X172" i="8"/>
  <c r="X173" i="8"/>
  <c r="X174" i="8"/>
  <c r="X175" i="8"/>
  <c r="X176" i="8"/>
  <c r="X177" i="8"/>
  <c r="X178" i="8"/>
  <c r="X179" i="8"/>
  <c r="X180" i="8"/>
  <c r="X181" i="8"/>
  <c r="X182" i="8"/>
  <c r="X183" i="8"/>
  <c r="X184" i="8"/>
  <c r="X185" i="8"/>
  <c r="X186" i="8"/>
  <c r="X187" i="8"/>
  <c r="K315" i="8"/>
  <c r="X315" i="8"/>
  <c r="K317" i="8"/>
  <c r="X317" i="8"/>
  <c r="K319" i="8"/>
  <c r="X319" i="8"/>
  <c r="K321" i="8"/>
  <c r="X321" i="8"/>
  <c r="K323" i="8"/>
  <c r="X323" i="8"/>
  <c r="K325" i="8"/>
  <c r="X325" i="8"/>
  <c r="K327" i="8"/>
  <c r="X327" i="8"/>
  <c r="K329" i="8"/>
  <c r="X329" i="8"/>
  <c r="K331" i="8"/>
  <c r="X331" i="8"/>
  <c r="K333" i="8"/>
  <c r="X333" i="8"/>
  <c r="K335" i="8"/>
  <c r="X335" i="8"/>
  <c r="K337" i="8"/>
  <c r="K339" i="8"/>
  <c r="K341" i="8"/>
  <c r="K343" i="8"/>
  <c r="K345" i="8"/>
  <c r="K347" i="8"/>
  <c r="K349" i="8"/>
  <c r="K351" i="8"/>
  <c r="K353" i="8"/>
  <c r="K355" i="8"/>
  <c r="K357" i="8"/>
  <c r="K359" i="8"/>
  <c r="K361" i="8"/>
  <c r="K363" i="8"/>
  <c r="K365" i="8"/>
  <c r="K367" i="8"/>
  <c r="K369" i="8"/>
  <c r="K371" i="8"/>
  <c r="K373" i="8"/>
  <c r="K375" i="8"/>
  <c r="K377" i="8"/>
  <c r="K379" i="8"/>
  <c r="K381" i="8"/>
  <c r="K383" i="8"/>
  <c r="K385" i="8"/>
  <c r="K387" i="8"/>
  <c r="K389" i="8"/>
  <c r="K391" i="8"/>
  <c r="K393" i="8"/>
  <c r="K395" i="8"/>
  <c r="K397" i="8"/>
  <c r="K403" i="8"/>
  <c r="K405" i="8"/>
  <c r="K407" i="8"/>
  <c r="K409" i="8"/>
  <c r="K411" i="8"/>
  <c r="K413" i="8"/>
  <c r="K415" i="8"/>
  <c r="K417" i="8"/>
  <c r="K419" i="8"/>
  <c r="K421" i="8"/>
  <c r="K423" i="8"/>
  <c r="K425" i="8"/>
  <c r="K427" i="8"/>
  <c r="K429" i="8"/>
  <c r="K431" i="8"/>
  <c r="K433" i="8"/>
  <c r="K435" i="8"/>
  <c r="K437" i="8"/>
  <c r="K439" i="8"/>
  <c r="K441" i="8"/>
  <c r="K443" i="8"/>
  <c r="K445" i="8"/>
  <c r="K447" i="8"/>
  <c r="K449" i="8"/>
  <c r="K451" i="8"/>
  <c r="K453" i="8"/>
  <c r="K455" i="8"/>
  <c r="K457" i="8"/>
  <c r="K459" i="8"/>
  <c r="K461" i="8"/>
  <c r="K463" i="8"/>
  <c r="K465" i="8"/>
  <c r="K467" i="8"/>
  <c r="K469" i="8"/>
  <c r="K471" i="8"/>
  <c r="K473" i="8"/>
  <c r="K475" i="8"/>
  <c r="K477" i="8"/>
  <c r="K479" i="8"/>
  <c r="K481" i="8"/>
  <c r="K483" i="8"/>
  <c r="X487" i="8"/>
  <c r="X488" i="8"/>
  <c r="X489" i="8"/>
  <c r="X491" i="8"/>
  <c r="X493" i="8"/>
  <c r="E41" i="8"/>
  <c r="U35" i="8" s="1"/>
  <c r="E56" i="8"/>
  <c r="E112" i="8"/>
  <c r="U106" i="8" s="1"/>
  <c r="E121" i="8"/>
  <c r="U115" i="8" s="1"/>
  <c r="E196" i="8"/>
  <c r="E198" i="8"/>
  <c r="E200" i="8"/>
  <c r="E202" i="8"/>
  <c r="U196" i="8"/>
  <c r="E204" i="8"/>
  <c r="U198" i="8"/>
  <c r="E206" i="8"/>
  <c r="U200" i="8"/>
  <c r="E208" i="8"/>
  <c r="U202" i="8"/>
  <c r="E210" i="8"/>
  <c r="U204" i="8"/>
  <c r="E212" i="8"/>
  <c r="U206" i="8"/>
  <c r="E214" i="8"/>
  <c r="U208" i="8"/>
  <c r="E216" i="8"/>
  <c r="U210" i="8"/>
  <c r="E218" i="8"/>
  <c r="U212" i="8"/>
  <c r="E220" i="8"/>
  <c r="U214" i="8"/>
  <c r="E222" i="8"/>
  <c r="U216" i="8"/>
  <c r="E224" i="8"/>
  <c r="U218" i="8"/>
  <c r="E226" i="8"/>
  <c r="U220" i="8"/>
  <c r="E228" i="8"/>
  <c r="U222" i="8" s="1"/>
  <c r="E230" i="8"/>
  <c r="U224" i="8"/>
  <c r="E232" i="8"/>
  <c r="U226" i="8" s="1"/>
  <c r="E234" i="8"/>
  <c r="U228" i="8"/>
  <c r="E236" i="8"/>
  <c r="U230" i="8"/>
  <c r="E238" i="8"/>
  <c r="U232" i="8"/>
  <c r="E240" i="8"/>
  <c r="U234" i="8"/>
  <c r="E242" i="8"/>
  <c r="U236" i="8"/>
  <c r="E244" i="8"/>
  <c r="U238" i="8"/>
  <c r="E246" i="8"/>
  <c r="U240" i="8"/>
  <c r="E247" i="8"/>
  <c r="U241" i="8"/>
  <c r="E249" i="8"/>
  <c r="U243" i="8"/>
  <c r="E251" i="8"/>
  <c r="U245" i="8"/>
  <c r="E253" i="8"/>
  <c r="U247" i="8"/>
  <c r="E255" i="8"/>
  <c r="U249" i="8"/>
  <c r="E257" i="8"/>
  <c r="U251" i="8"/>
  <c r="E259" i="8"/>
  <c r="U253" i="8"/>
  <c r="E261" i="8"/>
  <c r="U255" i="8"/>
  <c r="E263" i="8"/>
  <c r="U257" i="8"/>
  <c r="E265" i="8"/>
  <c r="U259" i="8"/>
  <c r="E267" i="8"/>
  <c r="U261" i="8"/>
  <c r="E269" i="8"/>
  <c r="U263" i="8"/>
  <c r="E271" i="8"/>
  <c r="U265" i="8"/>
  <c r="E273" i="8"/>
  <c r="U267" i="8"/>
  <c r="E275" i="8"/>
  <c r="U269" i="8"/>
  <c r="E277" i="8"/>
  <c r="U271" i="8"/>
  <c r="E279" i="8"/>
  <c r="U273" i="8"/>
  <c r="E281" i="8"/>
  <c r="U275" i="8"/>
  <c r="E283" i="8"/>
  <c r="U277" i="8"/>
  <c r="E285" i="8"/>
  <c r="U279" i="8"/>
  <c r="E287" i="8"/>
  <c r="U281" i="8"/>
  <c r="E289" i="8"/>
  <c r="U283" i="8"/>
  <c r="E291" i="8"/>
  <c r="U285" i="8"/>
  <c r="E293" i="8"/>
  <c r="U287" i="8"/>
  <c r="E295" i="8"/>
  <c r="U289" i="8"/>
  <c r="E297" i="8"/>
  <c r="U291" i="8"/>
  <c r="E299" i="8"/>
  <c r="U293" i="8"/>
  <c r="E301" i="8"/>
  <c r="U295" i="8"/>
  <c r="E303" i="8"/>
  <c r="U297" i="8"/>
  <c r="E305" i="8"/>
  <c r="U299" i="8"/>
  <c r="E307" i="8"/>
  <c r="U301" i="8"/>
  <c r="E309" i="8"/>
  <c r="U303" i="8"/>
  <c r="E311" i="8"/>
  <c r="U305" i="8"/>
  <c r="E312" i="8"/>
  <c r="U306" i="8"/>
  <c r="E315" i="8"/>
  <c r="U309" i="8"/>
  <c r="E317" i="8"/>
  <c r="U311" i="8"/>
  <c r="E319" i="8"/>
  <c r="U313" i="8"/>
  <c r="E321" i="8"/>
  <c r="U315" i="8"/>
  <c r="E323" i="8"/>
  <c r="U317" i="8"/>
  <c r="E324" i="8"/>
  <c r="U318" i="8"/>
  <c r="E327" i="8"/>
  <c r="U321" i="8"/>
  <c r="E329" i="8"/>
  <c r="U323" i="8"/>
  <c r="E331" i="8"/>
  <c r="U325" i="8"/>
  <c r="E333" i="8"/>
  <c r="U327" i="8"/>
  <c r="E335" i="8"/>
  <c r="U329" i="8"/>
  <c r="E337" i="8"/>
  <c r="U331" i="8"/>
  <c r="E339" i="8"/>
  <c r="U333" i="8"/>
  <c r="E341" i="8"/>
  <c r="U335" i="8"/>
  <c r="E343" i="8"/>
  <c r="U337" i="8"/>
  <c r="E345" i="8"/>
  <c r="U339" i="8"/>
  <c r="E347" i="8"/>
  <c r="U341" i="8"/>
  <c r="E349" i="8"/>
  <c r="U343" i="8"/>
  <c r="E351" i="8"/>
  <c r="U345" i="8"/>
  <c r="E353" i="8"/>
  <c r="U347" i="8"/>
  <c r="E355" i="8"/>
  <c r="U349" i="8"/>
  <c r="E357" i="8"/>
  <c r="U351" i="8"/>
  <c r="E359" i="8"/>
  <c r="U353" i="8"/>
  <c r="E361" i="8"/>
  <c r="U355" i="8"/>
  <c r="E363" i="8"/>
  <c r="U357" i="8"/>
  <c r="E365" i="8"/>
  <c r="U359" i="8"/>
  <c r="E366" i="8"/>
  <c r="U360" i="8"/>
  <c r="E368" i="8"/>
  <c r="U362" i="8"/>
  <c r="E370" i="8"/>
  <c r="U364" i="8"/>
  <c r="E372" i="8"/>
  <c r="U366" i="8"/>
  <c r="E374" i="8"/>
  <c r="U368" i="8"/>
  <c r="E376" i="8"/>
  <c r="U370" i="8"/>
  <c r="E378" i="8"/>
  <c r="U372" i="8"/>
  <c r="E380" i="8"/>
  <c r="U374" i="8"/>
  <c r="E382" i="8"/>
  <c r="U376" i="8"/>
  <c r="E384" i="8"/>
  <c r="U378" i="8"/>
  <c r="E386" i="8"/>
  <c r="U380" i="8"/>
  <c r="E388" i="8"/>
  <c r="U382" i="8"/>
  <c r="E390" i="8"/>
  <c r="U384" i="8"/>
  <c r="E392" i="8"/>
  <c r="U386" i="8"/>
  <c r="E394" i="8"/>
  <c r="U388" i="8"/>
  <c r="E396" i="8"/>
  <c r="U390" i="8"/>
  <c r="E398" i="8"/>
  <c r="U392" i="8"/>
  <c r="E400" i="8"/>
  <c r="U394" i="8"/>
  <c r="E402" i="8"/>
  <c r="U396" i="8"/>
  <c r="E404" i="8"/>
  <c r="U398" i="8"/>
  <c r="E406" i="8"/>
  <c r="U400" i="8"/>
  <c r="E408" i="8"/>
  <c r="U402" i="8"/>
  <c r="E410" i="8"/>
  <c r="U404" i="8"/>
  <c r="E412" i="8"/>
  <c r="U406" i="8"/>
  <c r="E414" i="8"/>
  <c r="U408" i="8"/>
  <c r="E416" i="8"/>
  <c r="U410" i="8"/>
  <c r="E418" i="8"/>
  <c r="U412" i="8"/>
  <c r="E420" i="8"/>
  <c r="U414" i="8"/>
  <c r="E422" i="8"/>
  <c r="U416" i="8"/>
  <c r="E424" i="8"/>
  <c r="U418" i="8"/>
  <c r="E426" i="8"/>
  <c r="U420" i="8"/>
  <c r="E428" i="8"/>
  <c r="U422" i="8"/>
  <c r="E430" i="8"/>
  <c r="U424" i="8"/>
  <c r="E432" i="8"/>
  <c r="U426" i="8"/>
  <c r="E434" i="8"/>
  <c r="U428" i="8"/>
  <c r="E436" i="8"/>
  <c r="U430" i="8"/>
  <c r="E438" i="8"/>
  <c r="U432" i="8"/>
  <c r="E440" i="8"/>
  <c r="U434" i="8"/>
  <c r="E442" i="8"/>
  <c r="U436" i="8"/>
  <c r="E444" i="8"/>
  <c r="U438" i="8"/>
  <c r="E446" i="8"/>
  <c r="U440" i="8"/>
  <c r="E448" i="8"/>
  <c r="U442" i="8"/>
  <c r="E450" i="8"/>
  <c r="U444" i="8"/>
  <c r="E452" i="8"/>
  <c r="U446" i="8"/>
  <c r="E454" i="8"/>
  <c r="U448" i="8"/>
  <c r="E456" i="8"/>
  <c r="U450" i="8"/>
  <c r="E458" i="8"/>
  <c r="U452" i="8"/>
  <c r="E460" i="8"/>
  <c r="U454" i="8"/>
  <c r="E462" i="8"/>
  <c r="U456" i="8"/>
  <c r="E464" i="8"/>
  <c r="U458" i="8"/>
  <c r="E466" i="8"/>
  <c r="U460" i="8"/>
  <c r="E468" i="8"/>
  <c r="U462" i="8"/>
  <c r="E470" i="8"/>
  <c r="U464" i="8"/>
  <c r="E472" i="8"/>
  <c r="U466" i="8"/>
  <c r="E474" i="8"/>
  <c r="U468" i="8"/>
  <c r="E476" i="8"/>
  <c r="U470" i="8"/>
  <c r="E478" i="8"/>
  <c r="U472" i="8"/>
  <c r="U84" i="8"/>
  <c r="E18" i="8"/>
  <c r="U12" i="8" s="1"/>
  <c r="E23" i="8"/>
  <c r="U17" i="8" s="1"/>
  <c r="E36" i="8"/>
  <c r="U30" i="8" s="1"/>
  <c r="U37" i="8"/>
  <c r="U42" i="8"/>
  <c r="E44" i="8"/>
  <c r="U38" i="8" s="1"/>
  <c r="U45" i="8"/>
  <c r="E49" i="8"/>
  <c r="U50" i="8"/>
  <c r="E52" i="8"/>
  <c r="E55" i="8"/>
  <c r="U49" i="8" s="1"/>
  <c r="U55" i="8"/>
  <c r="E61" i="8"/>
  <c r="E90" i="8"/>
  <c r="U91" i="8"/>
  <c r="E100" i="8"/>
  <c r="U94" i="8" s="1"/>
  <c r="U101" i="8"/>
  <c r="E106" i="8"/>
  <c r="U100" i="8" s="1"/>
  <c r="U107" i="8"/>
  <c r="E117" i="8"/>
  <c r="U111" i="8" s="1"/>
  <c r="E126" i="8"/>
  <c r="E197" i="8"/>
  <c r="E199" i="8"/>
  <c r="E201" i="8"/>
  <c r="E203" i="8"/>
  <c r="U197" i="8"/>
  <c r="E205" i="8"/>
  <c r="U199" i="8"/>
  <c r="E207" i="8"/>
  <c r="U201" i="8"/>
  <c r="E209" i="8"/>
  <c r="U203" i="8"/>
  <c r="E211" i="8"/>
  <c r="U205" i="8"/>
  <c r="E213" i="8"/>
  <c r="U207" i="8"/>
  <c r="E215" i="8"/>
  <c r="U209" i="8"/>
  <c r="E217" i="8"/>
  <c r="U211" i="8"/>
  <c r="E219" i="8"/>
  <c r="U213" i="8"/>
  <c r="E221" i="8"/>
  <c r="U215" i="8"/>
  <c r="E223" i="8"/>
  <c r="U217" i="8"/>
  <c r="E225" i="8"/>
  <c r="U219" i="8"/>
  <c r="E227" i="8"/>
  <c r="U221" i="8"/>
  <c r="E229" i="8"/>
  <c r="U223" i="8" s="1"/>
  <c r="E231" i="8"/>
  <c r="U225" i="8" s="1"/>
  <c r="E233" i="8"/>
  <c r="U227" i="8"/>
  <c r="E235" i="8"/>
  <c r="U229" i="8"/>
  <c r="E237" i="8"/>
  <c r="U231" i="8"/>
  <c r="E239" i="8"/>
  <c r="U233" i="8"/>
  <c r="E241" i="8"/>
  <c r="U235" i="8"/>
  <c r="E243" i="8"/>
  <c r="U237" i="8"/>
  <c r="E245" i="8"/>
  <c r="U239" i="8"/>
  <c r="E248" i="8"/>
  <c r="U242" i="8"/>
  <c r="E250" i="8"/>
  <c r="U244" i="8"/>
  <c r="E252" i="8"/>
  <c r="U246" i="8"/>
  <c r="E254" i="8"/>
  <c r="U248" i="8"/>
  <c r="E256" i="8"/>
  <c r="U250" i="8"/>
  <c r="E258" i="8"/>
  <c r="U252" i="8"/>
  <c r="E260" i="8"/>
  <c r="U254" i="8"/>
  <c r="E262" i="8"/>
  <c r="U256" i="8"/>
  <c r="E264" i="8"/>
  <c r="U258" i="8"/>
  <c r="E266" i="8"/>
  <c r="U260" i="8"/>
  <c r="E268" i="8"/>
  <c r="U262" i="8"/>
  <c r="E270" i="8"/>
  <c r="U264" i="8"/>
  <c r="E272" i="8"/>
  <c r="U266" i="8"/>
  <c r="E274" i="8"/>
  <c r="U268" i="8"/>
  <c r="E276" i="8"/>
  <c r="U270" i="8"/>
  <c r="E278" i="8"/>
  <c r="U272" i="8"/>
  <c r="E280" i="8"/>
  <c r="U274" i="8"/>
  <c r="E282" i="8"/>
  <c r="U276" i="8"/>
  <c r="E284" i="8"/>
  <c r="U278" i="8"/>
  <c r="E286" i="8"/>
  <c r="U280" i="8"/>
  <c r="E288" i="8"/>
  <c r="U282" i="8"/>
  <c r="E290" i="8"/>
  <c r="U284" i="8"/>
  <c r="E292" i="8"/>
  <c r="U286" i="8"/>
  <c r="E294" i="8"/>
  <c r="U288" i="8"/>
  <c r="E296" i="8"/>
  <c r="U290" i="8"/>
  <c r="E298" i="8"/>
  <c r="U292" i="8"/>
  <c r="E300" i="8"/>
  <c r="U294" i="8"/>
  <c r="E302" i="8"/>
  <c r="U296" i="8"/>
  <c r="E304" i="8"/>
  <c r="U298" i="8"/>
  <c r="E306" i="8"/>
  <c r="U300" i="8"/>
  <c r="E308" i="8"/>
  <c r="U302" i="8"/>
  <c r="E310" i="8"/>
  <c r="U304" i="8"/>
  <c r="E313" i="8"/>
  <c r="U307" i="8"/>
  <c r="E314" i="8"/>
  <c r="U308" i="8"/>
  <c r="E316" i="8"/>
  <c r="U310" i="8"/>
  <c r="E318" i="8"/>
  <c r="U312" i="8"/>
  <c r="E320" i="8"/>
  <c r="U314" i="8"/>
  <c r="E322" i="8"/>
  <c r="U316" i="8"/>
  <c r="E325" i="8"/>
  <c r="U319" i="8"/>
  <c r="E326" i="8"/>
  <c r="U320" i="8"/>
  <c r="E328" i="8"/>
  <c r="U322" i="8"/>
  <c r="E330" i="8"/>
  <c r="U324" i="8"/>
  <c r="E332" i="8"/>
  <c r="U326" i="8"/>
  <c r="E334" i="8"/>
  <c r="U328" i="8"/>
  <c r="E336" i="8"/>
  <c r="U330" i="8"/>
  <c r="E338" i="8"/>
  <c r="U332" i="8"/>
  <c r="E340" i="8"/>
  <c r="U334" i="8"/>
  <c r="E342" i="8"/>
  <c r="U336" i="8"/>
  <c r="E344" i="8"/>
  <c r="U338" i="8"/>
  <c r="E346" i="8"/>
  <c r="U340" i="8"/>
  <c r="E348" i="8"/>
  <c r="U342" i="8"/>
  <c r="E350" i="8"/>
  <c r="U344" i="8"/>
  <c r="E352" i="8"/>
  <c r="U346" i="8"/>
  <c r="E354" i="8"/>
  <c r="U348" i="8"/>
  <c r="E356" i="8"/>
  <c r="U350" i="8"/>
  <c r="E358" i="8"/>
  <c r="U352" i="8"/>
  <c r="E360" i="8"/>
  <c r="U354" i="8"/>
  <c r="E362" i="8"/>
  <c r="U356" i="8"/>
  <c r="E364" i="8"/>
  <c r="U358" i="8"/>
  <c r="E367" i="8"/>
  <c r="U361" i="8"/>
  <c r="E369" i="8"/>
  <c r="U363" i="8"/>
  <c r="E371" i="8"/>
  <c r="U365" i="8"/>
  <c r="E373" i="8"/>
  <c r="U367" i="8"/>
  <c r="E375" i="8"/>
  <c r="U369" i="8"/>
  <c r="E377" i="8"/>
  <c r="U371" i="8"/>
  <c r="E379" i="8"/>
  <c r="U373" i="8"/>
  <c r="E381" i="8"/>
  <c r="U375" i="8"/>
  <c r="E383" i="8"/>
  <c r="U377" i="8"/>
  <c r="E385" i="8"/>
  <c r="U379" i="8"/>
  <c r="E387" i="8"/>
  <c r="U381" i="8"/>
  <c r="E389" i="8"/>
  <c r="U383" i="8"/>
  <c r="E391" i="8"/>
  <c r="U385" i="8"/>
  <c r="E393" i="8"/>
  <c r="U387" i="8"/>
  <c r="E395" i="8"/>
  <c r="U389" i="8"/>
  <c r="E397" i="8"/>
  <c r="U391" i="8"/>
  <c r="E399" i="8"/>
  <c r="U393" i="8"/>
  <c r="E401" i="8"/>
  <c r="U395" i="8"/>
  <c r="E403" i="8"/>
  <c r="U397" i="8"/>
  <c r="E405" i="8"/>
  <c r="U399" i="8"/>
  <c r="E407" i="8"/>
  <c r="U401" i="8"/>
  <c r="E409" i="8"/>
  <c r="U403" i="8"/>
  <c r="E411" i="8"/>
  <c r="U405" i="8"/>
  <c r="E413" i="8"/>
  <c r="U407" i="8"/>
  <c r="E415" i="8"/>
  <c r="U409" i="8"/>
  <c r="E417" i="8"/>
  <c r="U411" i="8"/>
  <c r="E419" i="8"/>
  <c r="U413" i="8"/>
  <c r="E421" i="8"/>
  <c r="U415" i="8"/>
  <c r="E423" i="8"/>
  <c r="U417" i="8"/>
  <c r="E425" i="8"/>
  <c r="U419" i="8"/>
  <c r="E427" i="8"/>
  <c r="U421" i="8"/>
  <c r="E429" i="8"/>
  <c r="U423" i="8"/>
  <c r="E431" i="8"/>
  <c r="U425" i="8"/>
  <c r="E433" i="8"/>
  <c r="U427" i="8"/>
  <c r="E435" i="8"/>
  <c r="U429" i="8"/>
  <c r="E437" i="8"/>
  <c r="U431" i="8"/>
  <c r="E439" i="8"/>
  <c r="U433" i="8"/>
  <c r="E441" i="8"/>
  <c r="U435" i="8"/>
  <c r="E443" i="8"/>
  <c r="U437" i="8"/>
  <c r="E445" i="8"/>
  <c r="U439" i="8"/>
  <c r="E447" i="8"/>
  <c r="U441" i="8"/>
  <c r="E449" i="8"/>
  <c r="U443" i="8"/>
  <c r="E451" i="8"/>
  <c r="U445" i="8"/>
  <c r="E453" i="8"/>
  <c r="U447" i="8"/>
  <c r="E455" i="8"/>
  <c r="U449" i="8"/>
  <c r="E457" i="8"/>
  <c r="U451" i="8"/>
  <c r="E459" i="8"/>
  <c r="U453" i="8"/>
  <c r="E461" i="8"/>
  <c r="U455" i="8"/>
  <c r="E463" i="8"/>
  <c r="U457" i="8"/>
  <c r="E465" i="8"/>
  <c r="U459" i="8"/>
  <c r="E467" i="8"/>
  <c r="U461" i="8"/>
  <c r="E469" i="8"/>
  <c r="U463" i="8"/>
  <c r="E471" i="8"/>
  <c r="U465" i="8"/>
  <c r="E473" i="8"/>
  <c r="U467" i="8"/>
  <c r="E475" i="8"/>
  <c r="U469" i="8"/>
  <c r="E477" i="8"/>
  <c r="U471" i="8"/>
  <c r="E479" i="8"/>
  <c r="U473" i="8"/>
  <c r="E480" i="8"/>
  <c r="U474" i="8"/>
  <c r="E481" i="8"/>
  <c r="U475" i="8"/>
  <c r="E482" i="8"/>
  <c r="U476" i="8"/>
  <c r="E483" i="8"/>
  <c r="U477" i="8"/>
  <c r="E484" i="8"/>
  <c r="U478" i="8"/>
  <c r="E485" i="8"/>
  <c r="U479" i="8"/>
  <c r="E486" i="8"/>
  <c r="U480" i="8"/>
  <c r="E487" i="8"/>
  <c r="U481" i="8"/>
  <c r="E488" i="8"/>
  <c r="U482" i="8"/>
  <c r="E490" i="8"/>
  <c r="U484" i="8"/>
  <c r="E492" i="8"/>
  <c r="U486" i="8"/>
  <c r="E489" i="8"/>
  <c r="U483" i="8"/>
  <c r="E491" i="8"/>
  <c r="U485" i="8"/>
  <c r="E493" i="8"/>
  <c r="U487" i="8"/>
  <c r="U488" i="8"/>
  <c r="U489" i="8"/>
  <c r="E494" i="8"/>
  <c r="X2" i="8"/>
  <c r="X4" i="8"/>
  <c r="J3" i="8" l="1"/>
  <c r="N3" i="8"/>
  <c r="K3" i="8"/>
  <c r="K2" i="8"/>
  <c r="L3" i="8"/>
</calcChain>
</file>

<file path=xl/sharedStrings.xml><?xml version="1.0" encoding="utf-8"?>
<sst xmlns="http://schemas.openxmlformats.org/spreadsheetml/2006/main" count="4247" uniqueCount="2553">
  <si>
    <t>5.0</t>
  </si>
  <si>
    <t>5.10a</t>
  </si>
  <si>
    <t>5.10d</t>
  </si>
  <si>
    <t>5.12+</t>
  </si>
  <si>
    <t>Route</t>
  </si>
  <si>
    <t>Rating</t>
  </si>
  <si>
    <t>Has Been</t>
  </si>
  <si>
    <t>Mammalary Magic</t>
  </si>
  <si>
    <t>Wobbly Dihedral</t>
  </si>
  <si>
    <t>Alligator Wall</t>
  </si>
  <si>
    <t>Arturo Direct</t>
  </si>
  <si>
    <t>Chez's Chimney</t>
  </si>
  <si>
    <t>Curving Crack</t>
  </si>
  <si>
    <t>Dancing Madly Backwards</t>
  </si>
  <si>
    <t>Deceptive</t>
  </si>
  <si>
    <t>Out There</t>
  </si>
  <si>
    <t>Sepsen Wall</t>
  </si>
  <si>
    <t>Tarantula</t>
  </si>
  <si>
    <t>Team Arturo</t>
  </si>
  <si>
    <t>Uberschmitt</t>
  </si>
  <si>
    <t>American Beauty Crack</t>
  </si>
  <si>
    <t>Baker Street</t>
  </si>
  <si>
    <t>Bass Tree</t>
  </si>
  <si>
    <t>Everleigh Club Crack</t>
  </si>
  <si>
    <t>Gargantua</t>
  </si>
  <si>
    <t>Half Crack</t>
  </si>
  <si>
    <t>Pacific Ocean Wall</t>
  </si>
  <si>
    <t>Ptooey</t>
  </si>
  <si>
    <t>Seven Seas</t>
  </si>
  <si>
    <t>Ten-ish Shoes</t>
  </si>
  <si>
    <t>Three Choices</t>
  </si>
  <si>
    <t>Broken Foot</t>
  </si>
  <si>
    <t>Donkey Dihedral</t>
  </si>
  <si>
    <t>Down Under</t>
  </si>
  <si>
    <t>Eight Plus</t>
  </si>
  <si>
    <t>Kingsbury Cruise</t>
  </si>
  <si>
    <t>Kingsbury Non-Alcoholic Arete</t>
  </si>
  <si>
    <t>Laser Beam</t>
  </si>
  <si>
    <t>Shaking Hands with the Chimp</t>
  </si>
  <si>
    <t>Shin Bone</t>
  </si>
  <si>
    <t>Wet Paper Bag</t>
  </si>
  <si>
    <t>East Siam</t>
  </si>
  <si>
    <t>Halfway</t>
  </si>
  <si>
    <t>Sven Golly</t>
  </si>
  <si>
    <t>West Siam</t>
  </si>
  <si>
    <t>5.6</t>
  </si>
  <si>
    <t>Bishop</t>
  </si>
  <si>
    <t>Pawn, The</t>
  </si>
  <si>
    <t>Prayer Wheel</t>
  </si>
  <si>
    <t>Rook, The</t>
  </si>
  <si>
    <t>Sickle</t>
  </si>
  <si>
    <t>This Is a Six?</t>
  </si>
  <si>
    <t>Three Step</t>
  </si>
  <si>
    <t>Buddha</t>
  </si>
  <si>
    <t>Close Call</t>
  </si>
  <si>
    <t>Magellanic Cloud</t>
  </si>
  <si>
    <t>No Vacancy</t>
  </si>
  <si>
    <t>Prayer Flag</t>
  </si>
  <si>
    <t>Vacant</t>
  </si>
  <si>
    <t>Left Nose</t>
  </si>
  <si>
    <t>Rattle, The</t>
  </si>
  <si>
    <t>Right Nose</t>
  </si>
  <si>
    <t>Snake Skin</t>
  </si>
  <si>
    <t>Timber Snake</t>
  </si>
  <si>
    <t>Arm Overture</t>
  </si>
  <si>
    <t>Encore</t>
  </si>
  <si>
    <t>Fine Tuning</t>
  </si>
  <si>
    <t>First Movement</t>
  </si>
  <si>
    <t>Gullet, The</t>
  </si>
  <si>
    <t>Largo</t>
  </si>
  <si>
    <t>Minuet</t>
  </si>
  <si>
    <t>Torn Joint</t>
  </si>
  <si>
    <t>Tuba</t>
  </si>
  <si>
    <t>East Pillar</t>
  </si>
  <si>
    <t>Jerry</t>
  </si>
  <si>
    <t>Mouse Crack</t>
  </si>
  <si>
    <t>Mousehole</t>
  </si>
  <si>
    <t>Tom</t>
  </si>
  <si>
    <t>Trap</t>
  </si>
  <si>
    <t>West Pillar</t>
  </si>
  <si>
    <t>Condor Corner</t>
  </si>
  <si>
    <t>Cosmic</t>
  </si>
  <si>
    <t>Got You</t>
  </si>
  <si>
    <t>Joker, The</t>
  </si>
  <si>
    <t>Pete's Nemesis</t>
  </si>
  <si>
    <t>Salt Peter</t>
  </si>
  <si>
    <t>Shooting Star</t>
  </si>
  <si>
    <t>Dealer's Choice</t>
  </si>
  <si>
    <t>Fenestration</t>
  </si>
  <si>
    <t>Ginny Creeper</t>
  </si>
  <si>
    <t>Louis V</t>
  </si>
  <si>
    <t>Louis VI</t>
  </si>
  <si>
    <t>Warden I</t>
  </si>
  <si>
    <t>Warden II</t>
  </si>
  <si>
    <t>Flying Carpet</t>
  </si>
  <si>
    <t>Second Wish</t>
  </si>
  <si>
    <t>Szhazam</t>
  </si>
  <si>
    <t>Budget</t>
  </si>
  <si>
    <t>First Make a Wish</t>
  </si>
  <si>
    <t>First Wish</t>
  </si>
  <si>
    <t>Free Mileage</t>
  </si>
  <si>
    <t>Genie</t>
  </si>
  <si>
    <t>Lamp, The</t>
  </si>
  <si>
    <t>Third Wish</t>
  </si>
  <si>
    <t>Three Wishes</t>
  </si>
  <si>
    <t>And Harder</t>
  </si>
  <si>
    <t>Avis</t>
  </si>
  <si>
    <t>Banana Peel</t>
  </si>
  <si>
    <t>Hurts</t>
  </si>
  <si>
    <t>Nose, Nose, Anything Goes</t>
  </si>
  <si>
    <t>Rent-A-Wreck</t>
  </si>
  <si>
    <t>We Try Harder</t>
  </si>
  <si>
    <t>Equinox</t>
  </si>
  <si>
    <t>Hickory Left</t>
  </si>
  <si>
    <t>Hickory Right</t>
  </si>
  <si>
    <t>In Step</t>
  </si>
  <si>
    <t>Labor Day</t>
  </si>
  <si>
    <t>Behind the Pine</t>
  </si>
  <si>
    <t>Chopper, The</t>
  </si>
  <si>
    <t>End of September</t>
  </si>
  <si>
    <t>Fall Is Near</t>
  </si>
  <si>
    <t>Fang, The</t>
  </si>
  <si>
    <t>Lady and the Tramp</t>
  </si>
  <si>
    <t>Phil's Nose</t>
  </si>
  <si>
    <t>Queen of Hearts</t>
  </si>
  <si>
    <t>Son of Chopper</t>
  </si>
  <si>
    <t>Double Fin</t>
  </si>
  <si>
    <t>Fish Face</t>
  </si>
  <si>
    <t>Flying Fish</t>
  </si>
  <si>
    <t>Leap Year</t>
  </si>
  <si>
    <t>Stride Right</t>
  </si>
  <si>
    <t>Turncoat</t>
  </si>
  <si>
    <t>Phooey</t>
  </si>
  <si>
    <t>Blackboard, The</t>
  </si>
  <si>
    <t>Furious Funnel</t>
  </si>
  <si>
    <t>Lost Temple Corner</t>
  </si>
  <si>
    <t>Nemesis</t>
  </si>
  <si>
    <t>Easel, The</t>
  </si>
  <si>
    <t>Anne's 8</t>
  </si>
  <si>
    <t>Count Your Fingers</t>
  </si>
  <si>
    <t>Doom, The</t>
  </si>
  <si>
    <t>Faith, Hope, and Tension</t>
  </si>
  <si>
    <t>Farewell to Arms</t>
  </si>
  <si>
    <t>Fate</t>
  </si>
  <si>
    <t>Skin Graft</t>
  </si>
  <si>
    <t>A Girl Named Sue</t>
  </si>
  <si>
    <t>Dirty Jim's Crack</t>
  </si>
  <si>
    <t>Elimination</t>
  </si>
  <si>
    <t>Judgment Day</t>
  </si>
  <si>
    <t>Keystone</t>
  </si>
  <si>
    <t>No One But Me</t>
  </si>
  <si>
    <t>Pitchfork</t>
  </si>
  <si>
    <t>Revolt of the Nerds, The</t>
  </si>
  <si>
    <t>This Is Hard!</t>
  </si>
  <si>
    <t>White Wasp</t>
  </si>
  <si>
    <t>Bloodshed</t>
  </si>
  <si>
    <t>Cutting Edge</t>
  </si>
  <si>
    <t>Laughing Sioux</t>
  </si>
  <si>
    <t>Solstice</t>
  </si>
  <si>
    <t>Voyager</t>
  </si>
  <si>
    <t>Wounded Knee</t>
  </si>
  <si>
    <t>Breaking Away</t>
  </si>
  <si>
    <t>Look Ma, No Hands</t>
  </si>
  <si>
    <t>No Problem</t>
  </si>
  <si>
    <t>October Country</t>
  </si>
  <si>
    <t>Double Jeopardy Cracks</t>
  </si>
  <si>
    <t>Duracell</t>
  </si>
  <si>
    <t>Energizer, The</t>
  </si>
  <si>
    <t>Harder by the Climber</t>
  </si>
  <si>
    <t>High Step</t>
  </si>
  <si>
    <t>Magic Mushroom</t>
  </si>
  <si>
    <t>Missing Piece</t>
  </si>
  <si>
    <t>Split Corner</t>
  </si>
  <si>
    <t>V, The</t>
  </si>
  <si>
    <t>Moss Muffin</t>
  </si>
  <si>
    <t>Tubs</t>
  </si>
  <si>
    <t>Charlie Brown</t>
  </si>
  <si>
    <t>Fern, The</t>
  </si>
  <si>
    <t>Linus</t>
  </si>
  <si>
    <t>Nowhere Man</t>
  </si>
  <si>
    <t>Peanuts</t>
  </si>
  <si>
    <t>Pine Sap</t>
  </si>
  <si>
    <t>Exit Blues</t>
  </si>
  <si>
    <t>Hive</t>
  </si>
  <si>
    <t>Midwestern Climb, A</t>
  </si>
  <si>
    <t>Short People Need Not Apply</t>
  </si>
  <si>
    <t>Squirm</t>
  </si>
  <si>
    <t>Aku Aku</t>
  </si>
  <si>
    <t>Behind Aku</t>
  </si>
  <si>
    <t>Broken Hold</t>
  </si>
  <si>
    <t>Easter Island</t>
  </si>
  <si>
    <t>Lost Arrow</t>
  </si>
  <si>
    <t>Portrait Corner</t>
  </si>
  <si>
    <t>Purple Stripe</t>
  </si>
  <si>
    <t>Ramses I</t>
  </si>
  <si>
    <t>Ramses II</t>
  </si>
  <si>
    <t>Ramses III</t>
  </si>
  <si>
    <t>Right of Blankness</t>
  </si>
  <si>
    <t>Say Cheese</t>
  </si>
  <si>
    <t>Under the Bottle</t>
  </si>
  <si>
    <t>Unsatisfactorily</t>
  </si>
  <si>
    <t>Bird Seed</t>
  </si>
  <si>
    <t>Deception</t>
  </si>
  <si>
    <t>Little Bird</t>
  </si>
  <si>
    <t>Mother and Apple Pie</t>
  </si>
  <si>
    <t>Nancy</t>
  </si>
  <si>
    <t>Pay Off</t>
  </si>
  <si>
    <t>Pete's 10</t>
  </si>
  <si>
    <t>Procto Pete and the Endos</t>
  </si>
  <si>
    <t>Sick Vulture</t>
  </si>
  <si>
    <t>Sluggo</t>
  </si>
  <si>
    <t>Squeeze Play</t>
  </si>
  <si>
    <t>Weeping Quartz Left</t>
  </si>
  <si>
    <t>Weeping Quartz Right</t>
  </si>
  <si>
    <t>American Dream Direct</t>
  </si>
  <si>
    <t>American Dream Roof</t>
  </si>
  <si>
    <t>Dove Tail Left</t>
  </si>
  <si>
    <t>Dove Tail Right</t>
  </si>
  <si>
    <t>Ellis Island</t>
  </si>
  <si>
    <t>Hard Nose</t>
  </si>
  <si>
    <t>I See the Bucket</t>
  </si>
  <si>
    <t>Post, The</t>
  </si>
  <si>
    <t>Rotten Attitude</t>
  </si>
  <si>
    <t>Bird, The</t>
  </si>
  <si>
    <t>No Sweat Overhang</t>
  </si>
  <si>
    <t>Annie's Overhang</t>
  </si>
  <si>
    <t>Labor Pains</t>
  </si>
  <si>
    <t>Levitation</t>
  </si>
  <si>
    <t>Little Thing, The</t>
  </si>
  <si>
    <t>Mongo Fury</t>
  </si>
  <si>
    <t>Poison Ivy</t>
  </si>
  <si>
    <t>Rhus Toxicodendron Radicans</t>
  </si>
  <si>
    <t>Anarchist Crack</t>
  </si>
  <si>
    <t>Barefoot Crack</t>
  </si>
  <si>
    <t>Beginner's Chimney</t>
  </si>
  <si>
    <t>Beginner's Face</t>
  </si>
  <si>
    <t>Beginner's Nose</t>
  </si>
  <si>
    <t>Broken Boulders</t>
  </si>
  <si>
    <t>Decapitation</t>
  </si>
  <si>
    <t>Gopher, The</t>
  </si>
  <si>
    <t>Guillotine East</t>
  </si>
  <si>
    <t>Guillotine West</t>
  </si>
  <si>
    <t>Layback, The</t>
  </si>
  <si>
    <t>Also Close to The Thing</t>
  </si>
  <si>
    <t>Body Snatcher Direct, The</t>
  </si>
  <si>
    <t>Body Snatcher Variation, The</t>
  </si>
  <si>
    <t>Body Snatcher, The</t>
  </si>
  <si>
    <t>Close to The Thing</t>
  </si>
  <si>
    <t>Frankenstein</t>
  </si>
  <si>
    <t>Monster, The</t>
  </si>
  <si>
    <t>Thing, The</t>
  </si>
  <si>
    <t>Blow Your Nose</t>
  </si>
  <si>
    <t>Cemetery Wall</t>
  </si>
  <si>
    <t>D'Arcy's Wall</t>
  </si>
  <si>
    <t>Death Leap 2000</t>
  </si>
  <si>
    <t>Easy Overhang</t>
  </si>
  <si>
    <t>Grand Traverse</t>
  </si>
  <si>
    <t>Last Gasp</t>
  </si>
  <si>
    <t>Pick Your Nose</t>
  </si>
  <si>
    <t>Ship's Prow</t>
  </si>
  <si>
    <t>Strawberry Fields</t>
  </si>
  <si>
    <t>Batman</t>
  </si>
  <si>
    <t>Blow-Up</t>
  </si>
  <si>
    <t>Darkness at Noon</t>
  </si>
  <si>
    <t>End Direct, The</t>
  </si>
  <si>
    <t>End, The</t>
  </si>
  <si>
    <t>Sometime Crack</t>
  </si>
  <si>
    <t>Sometime Crack Right Side</t>
  </si>
  <si>
    <t>Sometime Direct</t>
  </si>
  <si>
    <t>Sometime Left</t>
  </si>
  <si>
    <t>Welfare Line</t>
  </si>
  <si>
    <t>Zig-Zag</t>
  </si>
  <si>
    <t>Angle of Dangle</t>
  </si>
  <si>
    <t>Beginning, The</t>
  </si>
  <si>
    <t>Birch Tree Crack</t>
  </si>
  <si>
    <t>Chimney's End</t>
  </si>
  <si>
    <t>Flake Route</t>
  </si>
  <si>
    <t>Hourglass Direct</t>
  </si>
  <si>
    <t>Lower Diagonal</t>
  </si>
  <si>
    <t>Pedestal, The</t>
  </si>
  <si>
    <t>Pete's Lament</t>
  </si>
  <si>
    <t>Stretcher, The</t>
  </si>
  <si>
    <t>Sweatshop</t>
  </si>
  <si>
    <t>Trick, The</t>
  </si>
  <si>
    <t>Upper Diagonal</t>
  </si>
  <si>
    <t>All the Way</t>
  </si>
  <si>
    <t>Assume the Position</t>
  </si>
  <si>
    <t>Condolences</t>
  </si>
  <si>
    <t>Congratulations</t>
  </si>
  <si>
    <t>Evelyn Bites the Crust</t>
  </si>
  <si>
    <t>Golden Ledges</t>
  </si>
  <si>
    <t>Ironmongers</t>
  </si>
  <si>
    <t>Ironmongers Super Direct</t>
  </si>
  <si>
    <t>Lethe</t>
  </si>
  <si>
    <t>Pine Box</t>
  </si>
  <si>
    <t>Rich &amp; Famous</t>
  </si>
  <si>
    <t>Acid Rock</t>
  </si>
  <si>
    <t>Boy Scout</t>
  </si>
  <si>
    <t>Cheap Thrills</t>
  </si>
  <si>
    <t>Fantasy</t>
  </si>
  <si>
    <t>Gill's Cheek</t>
  </si>
  <si>
    <t>Gill's Crack</t>
  </si>
  <si>
    <t>Gill's Nose</t>
  </si>
  <si>
    <t>Ice</t>
  </si>
  <si>
    <t>In Search of the Lost Libido</t>
  </si>
  <si>
    <t>Peyote Blues</t>
  </si>
  <si>
    <t>Rubber Man</t>
  </si>
  <si>
    <t>Spine, The</t>
  </si>
  <si>
    <t>Weasels Ripped My Flesh</t>
  </si>
  <si>
    <t>Slut for Punishment</t>
  </si>
  <si>
    <t>Berkeley</t>
  </si>
  <si>
    <t>Brinton's Corner</t>
  </si>
  <si>
    <t>Brinton's Crack</t>
  </si>
  <si>
    <t>Brinton's Direct</t>
  </si>
  <si>
    <t>Chiaroscuro</t>
  </si>
  <si>
    <t>Chicago</t>
  </si>
  <si>
    <t>Evanston Township</t>
  </si>
  <si>
    <t>Rococo Variations</t>
  </si>
  <si>
    <t>Southside</t>
  </si>
  <si>
    <t>Stool Pigeon</t>
  </si>
  <si>
    <t>Cross Town Traffic</t>
  </si>
  <si>
    <t>Golf Road</t>
  </si>
  <si>
    <t>Grotto, The</t>
  </si>
  <si>
    <t>L.S.D.</t>
  </si>
  <si>
    <t>Lunar Eclipse</t>
  </si>
  <si>
    <t>Mouse Tracks</t>
  </si>
  <si>
    <t>Mouse Trap</t>
  </si>
  <si>
    <t>Mouse's Misery</t>
  </si>
  <si>
    <t>Rack, The</t>
  </si>
  <si>
    <t>Solar Eclipse</t>
  </si>
  <si>
    <t>Thoroughfare</t>
  </si>
  <si>
    <t>Vacillation</t>
  </si>
  <si>
    <t>Big Deal</t>
  </si>
  <si>
    <t>Brother without a Brain</t>
  </si>
  <si>
    <t>Dyspepsia</t>
  </si>
  <si>
    <t>Full Stop</t>
  </si>
  <si>
    <t>Moderation</t>
  </si>
  <si>
    <t>Mouse's Tail</t>
  </si>
  <si>
    <t>Pussy Galore's Flying Circus</t>
  </si>
  <si>
    <t>Schizophrenia</t>
  </si>
  <si>
    <t>Touch and Go</t>
  </si>
  <si>
    <t>Anemia</t>
  </si>
  <si>
    <t>Broken Ladder</t>
  </si>
  <si>
    <t>Chlorosis</t>
  </si>
  <si>
    <t>Geritol</t>
  </si>
  <si>
    <t>Hypoglycemia</t>
  </si>
  <si>
    <t>Jolly Gendarme</t>
  </si>
  <si>
    <t>Ostentation</t>
  </si>
  <si>
    <t>Peter's Project</t>
  </si>
  <si>
    <t>Peter's Project Right Side</t>
  </si>
  <si>
    <t>Asleep in a Fuknes Dream</t>
  </si>
  <si>
    <t>Black Rib</t>
  </si>
  <si>
    <t>Callipigeanous Crack</t>
  </si>
  <si>
    <t>Callipigeanous Direct</t>
  </si>
  <si>
    <t>Chicken's Don't Fly</t>
  </si>
  <si>
    <t>Double Clutch</t>
  </si>
  <si>
    <t>Flatus</t>
  </si>
  <si>
    <t>Flatus Direct</t>
  </si>
  <si>
    <t>Flatus Triple Direct</t>
  </si>
  <si>
    <t>Indian, The</t>
  </si>
  <si>
    <t>Kama-Kazi</t>
  </si>
  <si>
    <t>Man and Superman</t>
  </si>
  <si>
    <t>Michael's Project</t>
  </si>
  <si>
    <t>No Trump</t>
  </si>
  <si>
    <t>Superman</t>
  </si>
  <si>
    <t>Algae</t>
  </si>
  <si>
    <t>Cul-De-Sac</t>
  </si>
  <si>
    <t>Cul-De-Sac Exit</t>
  </si>
  <si>
    <t>Eleven-Minus</t>
  </si>
  <si>
    <t>Fibula Cracks</t>
  </si>
  <si>
    <t>Fungus</t>
  </si>
  <si>
    <t>Hales Corner</t>
  </si>
  <si>
    <t>Jamboree</t>
  </si>
  <si>
    <t>Lichen</t>
  </si>
  <si>
    <t>Mother of Pearl</t>
  </si>
  <si>
    <t>Nine-Minus</t>
  </si>
  <si>
    <t>Pleasures of the Groin</t>
  </si>
  <si>
    <t>Ten-Minus</t>
  </si>
  <si>
    <t>Tibia Crack</t>
  </si>
  <si>
    <t>V8</t>
  </si>
  <si>
    <t>Breakfast of Champions</t>
  </si>
  <si>
    <t>Dark Corner, The</t>
  </si>
  <si>
    <t>Dog Leg</t>
  </si>
  <si>
    <t>Horticulture</t>
  </si>
  <si>
    <t>Ignominy</t>
  </si>
  <si>
    <t>Prophet's Honor</t>
  </si>
  <si>
    <t>Pussy Cat</t>
  </si>
  <si>
    <t>Roofus</t>
  </si>
  <si>
    <t>Talk to the Animals</t>
  </si>
  <si>
    <t>Tiger</t>
  </si>
  <si>
    <t>Tom Cat</t>
  </si>
  <si>
    <t>Agnostic</t>
  </si>
  <si>
    <t>Coatimundi Crack</t>
  </si>
  <si>
    <t>Escalation</t>
  </si>
  <si>
    <t>False Alarm Jam</t>
  </si>
  <si>
    <t>Grand Inquisitor</t>
  </si>
  <si>
    <t>Mr. Bunney Meets the Poultry Man</t>
  </si>
  <si>
    <t>Outhouse, The</t>
  </si>
  <si>
    <t>Overextension</t>
  </si>
  <si>
    <t>Birnam Wood</t>
  </si>
  <si>
    <t>Double Overhang</t>
  </si>
  <si>
    <t>Eave of Destruction</t>
  </si>
  <si>
    <t>Laundry Chute</t>
  </si>
  <si>
    <t>New Light Waves</t>
  </si>
  <si>
    <t>No Starch</t>
  </si>
  <si>
    <t>Out of the Woods</t>
  </si>
  <si>
    <t>Resurrection</t>
  </si>
  <si>
    <t>Resurrection Right</t>
  </si>
  <si>
    <t>Balcony, The</t>
  </si>
  <si>
    <t>Cerebration</t>
  </si>
  <si>
    <t>Foreplay</t>
  </si>
  <si>
    <t>Green Bulge</t>
  </si>
  <si>
    <t>Hirsute</t>
  </si>
  <si>
    <t>Mezzanine, The</t>
  </si>
  <si>
    <t>Miss Piggy's Pleasure</t>
  </si>
  <si>
    <t>Orgasm</t>
  </si>
  <si>
    <t>Orgasm Direct</t>
  </si>
  <si>
    <t>Resolution</t>
  </si>
  <si>
    <t>Second Balcony</t>
  </si>
  <si>
    <t>Second Coming</t>
  </si>
  <si>
    <t>Catalepsy</t>
  </si>
  <si>
    <t>Cosmic Cringe</t>
  </si>
  <si>
    <t>Decadence</t>
  </si>
  <si>
    <t>Family Jewels</t>
  </si>
  <si>
    <t>Foliage</t>
  </si>
  <si>
    <t>Gravel Pit</t>
  </si>
  <si>
    <t>Mary's Face</t>
  </si>
  <si>
    <t>Mic, The</t>
  </si>
  <si>
    <t>Zot</t>
  </si>
  <si>
    <t>ABM</t>
  </si>
  <si>
    <t>Bagatelle</t>
  </si>
  <si>
    <t>Beginner's Demise</t>
  </si>
  <si>
    <t>Chicken Delight</t>
  </si>
  <si>
    <t>Cracking Up</t>
  </si>
  <si>
    <t>Drunken Sailor</t>
  </si>
  <si>
    <t>Epiphany</t>
  </si>
  <si>
    <t>Immaculate Conception</t>
  </si>
  <si>
    <t>Phlogiston</t>
  </si>
  <si>
    <t>Pretzel, The</t>
  </si>
  <si>
    <t>Wild Horses</t>
  </si>
  <si>
    <t>Beginner's Delight</t>
  </si>
  <si>
    <t>Chicken Tonight</t>
  </si>
  <si>
    <t>Couch of Pain</t>
  </si>
  <si>
    <t>Death and Disfiguration</t>
  </si>
  <si>
    <t>Death and Transfiguration</t>
  </si>
  <si>
    <t>Degrade My Sister</t>
  </si>
  <si>
    <t>Fallen Birch</t>
  </si>
  <si>
    <t>Hero's Fright</t>
  </si>
  <si>
    <t>Prime Rib</t>
  </si>
  <si>
    <t>Sofa-Isticated-Lady</t>
  </si>
  <si>
    <t>Anchor's Away</t>
  </si>
  <si>
    <t>Balshazzar's Feast</t>
  </si>
  <si>
    <t>Bloody Mary</t>
  </si>
  <si>
    <t>Bucket Brigade</t>
  </si>
  <si>
    <t>Double Hernia</t>
  </si>
  <si>
    <t>Fakir, The</t>
  </si>
  <si>
    <t>Flakes Away</t>
  </si>
  <si>
    <t>Hallucination</t>
  </si>
  <si>
    <t>Happy Hunting Grounds</t>
  </si>
  <si>
    <t>October First</t>
  </si>
  <si>
    <t>R. Exam</t>
  </si>
  <si>
    <t>Tharsis</t>
  </si>
  <si>
    <t>Alpha Centauri</t>
  </si>
  <si>
    <t>Anomie</t>
  </si>
  <si>
    <t>Charybdis</t>
  </si>
  <si>
    <t>Mother Fletcher's</t>
  </si>
  <si>
    <t>No Fruit Please</t>
  </si>
  <si>
    <t>Pieplate</t>
  </si>
  <si>
    <t>Ramp, The</t>
  </si>
  <si>
    <t>Vivisection</t>
  </si>
  <si>
    <t>Walpurgisnacht</t>
  </si>
  <si>
    <t>Yellow Pages</t>
  </si>
  <si>
    <t>Angina</t>
  </si>
  <si>
    <t>Angina II</t>
  </si>
  <si>
    <t>Coronary</t>
  </si>
  <si>
    <t>Land's End</t>
  </si>
  <si>
    <t>Scylla</t>
  </si>
  <si>
    <t>Romper</t>
  </si>
  <si>
    <t>Bloody Finger</t>
  </si>
  <si>
    <t>Crypt, The</t>
  </si>
  <si>
    <t>Doorway Chimney</t>
  </si>
  <si>
    <t>Hidden Wall</t>
  </si>
  <si>
    <t>Impossible Crack</t>
  </si>
  <si>
    <t>Lazy Day</t>
  </si>
  <si>
    <t>Three Kings, The</t>
  </si>
  <si>
    <t>Up Yours Too</t>
  </si>
  <si>
    <t>Angel's Crack</t>
  </si>
  <si>
    <t>Cannabis Sativa</t>
  </si>
  <si>
    <t>Indecision</t>
  </si>
  <si>
    <t>Jolly Roger, The</t>
  </si>
  <si>
    <t>Jungle Gym</t>
  </si>
  <si>
    <t>Jungle Gym Chimney</t>
  </si>
  <si>
    <t>Mary Jane</t>
  </si>
  <si>
    <t>Rosemary's Baby</t>
  </si>
  <si>
    <t>Split Decision</t>
  </si>
  <si>
    <t>Vamos Ala Kama</t>
  </si>
  <si>
    <t>Hammer Case</t>
  </si>
  <si>
    <t>Hammer Crack</t>
  </si>
  <si>
    <t>Hammer Master</t>
  </si>
  <si>
    <t>Meat Hammer</t>
  </si>
  <si>
    <t>Playground, The</t>
  </si>
  <si>
    <t>Prosperity</t>
  </si>
  <si>
    <t>Sunken Slab</t>
  </si>
  <si>
    <t>Easy Street</t>
  </si>
  <si>
    <t>Hard Times</t>
  </si>
  <si>
    <t>Keyhole Chimney</t>
  </si>
  <si>
    <t>King's Corner</t>
  </si>
  <si>
    <t>Nonconformist</t>
  </si>
  <si>
    <t>Stettner's Overhang</t>
  </si>
  <si>
    <t>Top Shelf</t>
  </si>
  <si>
    <t>Angel's Traverse</t>
  </si>
  <si>
    <t>Dippy Diagonal</t>
  </si>
  <si>
    <t>Innocence</t>
  </si>
  <si>
    <t>Kenosis</t>
  </si>
  <si>
    <t>Wicker Man</t>
  </si>
  <si>
    <t>Archway Cookie</t>
  </si>
  <si>
    <t>Blue Slab</t>
  </si>
  <si>
    <t>Chockstone Chimney</t>
  </si>
  <si>
    <t>Layback Boulder</t>
  </si>
  <si>
    <t>Red Slab</t>
  </si>
  <si>
    <t>TM Overhang</t>
  </si>
  <si>
    <t>Cat Walk</t>
  </si>
  <si>
    <t>Disinclination</t>
  </si>
  <si>
    <t>Mental Block</t>
  </si>
  <si>
    <t>No Rest for the Wicked</t>
  </si>
  <si>
    <t>Obduracy</t>
  </si>
  <si>
    <t>Power of a Good Haircut</t>
  </si>
  <si>
    <t>Right On</t>
  </si>
  <si>
    <t>A Cheval</t>
  </si>
  <si>
    <t>B-Minor Mass</t>
  </si>
  <si>
    <t>Flotsam and Jetsam</t>
  </si>
  <si>
    <t>Green Ledges</t>
  </si>
  <si>
    <t>In the Heat of the Sun</t>
  </si>
  <si>
    <t>Ladyfingers</t>
  </si>
  <si>
    <t>No Stranger to the Fist</t>
  </si>
  <si>
    <t>Pigeon Roof</t>
  </si>
  <si>
    <t>Manhandler</t>
  </si>
  <si>
    <t>Bloody Shin</t>
  </si>
  <si>
    <t>Monochrome</t>
  </si>
  <si>
    <t>Super VGA</t>
  </si>
  <si>
    <t>Basswood Chimney</t>
  </si>
  <si>
    <t>Morning After</t>
  </si>
  <si>
    <t>Night Before</t>
  </si>
  <si>
    <t>Watermarks</t>
  </si>
  <si>
    <t>Aahrg</t>
  </si>
  <si>
    <t>Der Glotz</t>
  </si>
  <si>
    <t>Der Glotz Direct</t>
  </si>
  <si>
    <t>Fear and Trembling</t>
  </si>
  <si>
    <t>Grandma's Staircase</t>
  </si>
  <si>
    <t>Mr. Neutron</t>
  </si>
  <si>
    <t>New Box</t>
  </si>
  <si>
    <t>Red Pulpit</t>
  </si>
  <si>
    <t>Sunken Pillar</t>
  </si>
  <si>
    <t>Watermarks Direct</t>
  </si>
  <si>
    <t>Watermarks Left Side</t>
  </si>
  <si>
    <t>Bifurcation</t>
  </si>
  <si>
    <t>Hitch Hike</t>
  </si>
  <si>
    <t>Invitation</t>
  </si>
  <si>
    <t>Joy Ride</t>
  </si>
  <si>
    <t>Moondust</t>
  </si>
  <si>
    <t>R.S.V.P.</t>
  </si>
  <si>
    <t>Riders on the Storm</t>
  </si>
  <si>
    <t>Spring Fever</t>
  </si>
  <si>
    <t>Whamus</t>
  </si>
  <si>
    <t>Bear Hug</t>
  </si>
  <si>
    <t>Effie, The</t>
  </si>
  <si>
    <t>Gargoyle, The</t>
  </si>
  <si>
    <t>Kranz</t>
  </si>
  <si>
    <t>Liederkranz</t>
  </si>
  <si>
    <t>Slab, The</t>
  </si>
  <si>
    <t>Where Is the Beer</t>
  </si>
  <si>
    <t>Don't Lean on the Tree</t>
  </si>
  <si>
    <t>Left Arm</t>
  </si>
  <si>
    <t>Rodin's Inspiration</t>
  </si>
  <si>
    <t>Surprise</t>
  </si>
  <si>
    <t>White Cloud, The</t>
  </si>
  <si>
    <t>Catenary Crack</t>
  </si>
  <si>
    <t>Cop Ripper</t>
  </si>
  <si>
    <t>Cop-Out</t>
  </si>
  <si>
    <t>Jack the Ripper</t>
  </si>
  <si>
    <t>Pillar, The</t>
  </si>
  <si>
    <t>Pine Tree Dihedral</t>
  </si>
  <si>
    <t>Pine Tree Step-Across</t>
  </si>
  <si>
    <t>Snedegar's Nose</t>
  </si>
  <si>
    <t>Face-Off</t>
  </si>
  <si>
    <t>Old Shoes</t>
  </si>
  <si>
    <t>Turret, The</t>
  </si>
  <si>
    <t>Birthday Chimney</t>
  </si>
  <si>
    <t>Birthday Crack</t>
  </si>
  <si>
    <t>Bowing to the Undercling</t>
  </si>
  <si>
    <t>Caesarian West Face</t>
  </si>
  <si>
    <t>Charlotte's Web</t>
  </si>
  <si>
    <t>Disappearing Ledge</t>
  </si>
  <si>
    <t>Great White Hope</t>
  </si>
  <si>
    <t>Horner's Corner</t>
  </si>
  <si>
    <t>Slimer</t>
  </si>
  <si>
    <t>Birthday Boulder</t>
  </si>
  <si>
    <t>Caesarian Tower</t>
  </si>
  <si>
    <t>Special Delivery</t>
  </si>
  <si>
    <t>AAA</t>
  </si>
  <si>
    <t>Archery</t>
  </si>
  <si>
    <t>Between the Sheets</t>
  </si>
  <si>
    <t>Debauchery</t>
  </si>
  <si>
    <t>Horse, The</t>
  </si>
  <si>
    <t>Lechery</t>
  </si>
  <si>
    <t>Monarch</t>
  </si>
  <si>
    <t>Roger's Roof</t>
  </si>
  <si>
    <t>Treachery</t>
  </si>
  <si>
    <t>Mother Smucker's Jam</t>
  </si>
  <si>
    <t>Mung</t>
  </si>
  <si>
    <t>Plethora</t>
  </si>
  <si>
    <t>Primak's Surprise</t>
  </si>
  <si>
    <t>Ptolemy</t>
  </si>
  <si>
    <t>Teetering Tower</t>
  </si>
  <si>
    <t>Via Apia</t>
  </si>
  <si>
    <t>Brave</t>
  </si>
  <si>
    <t>Clearasil Spattered Fantasies</t>
  </si>
  <si>
    <t>Dumbo</t>
  </si>
  <si>
    <t>Romancing the Bone</t>
  </si>
  <si>
    <t>Tepee</t>
  </si>
  <si>
    <t>Tomb of the Unknown Homo</t>
  </si>
  <si>
    <t>Transcendental Disfiguration</t>
  </si>
  <si>
    <t>Trunk, The</t>
  </si>
  <si>
    <t>Two Finger Cracks</t>
  </si>
  <si>
    <t>Winnebago</t>
  </si>
  <si>
    <t>Mohawk</t>
  </si>
  <si>
    <t>Quill, The</t>
  </si>
  <si>
    <t>Foil</t>
  </si>
  <si>
    <t>Pink Panther</t>
  </si>
  <si>
    <t>Porcupine</t>
  </si>
  <si>
    <t>Rainbow Crack</t>
  </si>
  <si>
    <t>Rapier</t>
  </si>
  <si>
    <t>Rusty Crack</t>
  </si>
  <si>
    <t>Surfing with the Alien</t>
  </si>
  <si>
    <t>Beastly Bulge</t>
  </si>
  <si>
    <t>Brothers, The</t>
  </si>
  <si>
    <t>Mantle Shelf, The</t>
  </si>
  <si>
    <t>Niche, The</t>
  </si>
  <si>
    <t>Old Pew</t>
  </si>
  <si>
    <t>Two Toad Corner</t>
  </si>
  <si>
    <t>False Perspective</t>
  </si>
  <si>
    <t>Fat Man's Misery</t>
  </si>
  <si>
    <t>Pillow, The</t>
  </si>
  <si>
    <t>Smoke Hole</t>
  </si>
  <si>
    <t>Wailing Wall</t>
  </si>
  <si>
    <t>Weeping Wall</t>
  </si>
  <si>
    <t>Bread Board</t>
  </si>
  <si>
    <t>K2</t>
  </si>
  <si>
    <t>Pantry Corner</t>
  </si>
  <si>
    <t>Pantry Right</t>
  </si>
  <si>
    <t>Pantry Shelf</t>
  </si>
  <si>
    <t>Special K</t>
  </si>
  <si>
    <t>Oh Rats</t>
  </si>
  <si>
    <t>Sun Spot</t>
  </si>
  <si>
    <t>Bowsprit, The</t>
  </si>
  <si>
    <t>Can-Can</t>
  </si>
  <si>
    <t>Flying Dutchman</t>
  </si>
  <si>
    <t>Jib, The</t>
  </si>
  <si>
    <t>Stern, The</t>
  </si>
  <si>
    <t>Dungeon Wall Crack</t>
  </si>
  <si>
    <t>Pork Loin</t>
  </si>
  <si>
    <t>Bone, The</t>
  </si>
  <si>
    <t>Jacob's Ladder</t>
  </si>
  <si>
    <t>No Exit</t>
  </si>
  <si>
    <t>Smoke Stack</t>
  </si>
  <si>
    <t>Sweat Box</t>
  </si>
  <si>
    <t>Wobbly Block</t>
  </si>
  <si>
    <t>Half Moon</t>
  </si>
  <si>
    <t>Moon Face</t>
  </si>
  <si>
    <t>New Moon</t>
  </si>
  <si>
    <t>Barndoor</t>
  </si>
  <si>
    <t>Colostomy</t>
  </si>
  <si>
    <t>Pinko</t>
  </si>
  <si>
    <t>Plank, The</t>
  </si>
  <si>
    <t>Tilted Tower</t>
  </si>
  <si>
    <t>Better When Dry</t>
  </si>
  <si>
    <t>Curved Wall</t>
  </si>
  <si>
    <t>Hang Dog</t>
  </si>
  <si>
    <t>Jack of Spades</t>
  </si>
  <si>
    <t>King's Throne</t>
  </si>
  <si>
    <t>Missing Link</t>
  </si>
  <si>
    <t>Queen's Throne</t>
  </si>
  <si>
    <t>Queen's Face</t>
  </si>
  <si>
    <t>Fritz</t>
  </si>
  <si>
    <t>Just Another Pretty Face</t>
  </si>
  <si>
    <t>Stinger</t>
  </si>
  <si>
    <t>Wasp, The</t>
  </si>
  <si>
    <t>Wiessner Chimney</t>
  </si>
  <si>
    <t>A Point of Balance</t>
  </si>
  <si>
    <t>Green Slime</t>
  </si>
  <si>
    <t>Turk's Head</t>
  </si>
  <si>
    <t>Turk's Tooth</t>
  </si>
  <si>
    <t>Wiessner Face</t>
  </si>
  <si>
    <t>Blade, The</t>
  </si>
  <si>
    <t>Dear Abbey</t>
  </si>
  <si>
    <t>Pinch Finger</t>
  </si>
  <si>
    <t>Can't Can't</t>
  </si>
  <si>
    <t>May Fly</t>
  </si>
  <si>
    <t>Moon Beam</t>
  </si>
  <si>
    <t>Sucker, The</t>
  </si>
  <si>
    <t>Sun-Top</t>
  </si>
  <si>
    <t>May Fly Direct</t>
  </si>
  <si>
    <t>Cracker Barrel</t>
  </si>
  <si>
    <t>Garden Path</t>
  </si>
  <si>
    <t>Great Crack, The</t>
  </si>
  <si>
    <t>Moon Rock</t>
  </si>
  <si>
    <t>Moon Walk</t>
  </si>
  <si>
    <t>Rock Garden</t>
  </si>
  <si>
    <t>Sly Corner</t>
  </si>
  <si>
    <t>Steak Sauce</t>
  </si>
  <si>
    <t>Basket</t>
  </si>
  <si>
    <t>Big Toe</t>
  </si>
  <si>
    <t>No Picnic</t>
  </si>
  <si>
    <t>Track Cracks</t>
  </si>
  <si>
    <t>Widule 7</t>
  </si>
  <si>
    <t>Grand Illusion</t>
  </si>
  <si>
    <t>Heel, The</t>
  </si>
  <si>
    <t>Soul Food</t>
  </si>
  <si>
    <t>Bivouac Ledge</t>
  </si>
  <si>
    <t>Dance of the Ghost Psamead</t>
  </si>
  <si>
    <t>Double Jeopardy</t>
  </si>
  <si>
    <t>Icarus</t>
  </si>
  <si>
    <t>Stuck Knee</t>
  </si>
  <si>
    <t>Coup d'Etat</t>
  </si>
  <si>
    <t>Cracker Jack</t>
  </si>
  <si>
    <t>Good, the Bad, and the Jacked, The</t>
  </si>
  <si>
    <t>Great Chimney</t>
  </si>
  <si>
    <t>Match the Snatch</t>
  </si>
  <si>
    <t>Milking the Bull</t>
  </si>
  <si>
    <t>Son of Great Chimney</t>
  </si>
  <si>
    <t>Delicate Moves</t>
  </si>
  <si>
    <t>Ibex</t>
  </si>
  <si>
    <t>Lost Face</t>
  </si>
  <si>
    <t>Lost Face Overhang II</t>
  </si>
  <si>
    <t>Whipping Boy</t>
  </si>
  <si>
    <t>Wild West Homo</t>
  </si>
  <si>
    <t>Amazing Grace</t>
  </si>
  <si>
    <t>Defeat of the Boys</t>
  </si>
  <si>
    <t>Pine Tree Crack</t>
  </si>
  <si>
    <t>Reclining Tower Arete</t>
  </si>
  <si>
    <t>Solar Wind</t>
  </si>
  <si>
    <t>Clamshell, The</t>
  </si>
  <si>
    <t>CMC Lives, The</t>
  </si>
  <si>
    <t>Dead Tree Climb</t>
  </si>
  <si>
    <t>North Enclosure</t>
  </si>
  <si>
    <t>South Enclosure</t>
  </si>
  <si>
    <t>Tardis</t>
  </si>
  <si>
    <t>Hangman, The</t>
  </si>
  <si>
    <t>Knobby Pillar</t>
  </si>
  <si>
    <t>North Twin Ridge</t>
  </si>
  <si>
    <t>Nowhere Ledge</t>
  </si>
  <si>
    <t>Once Is Enough</t>
  </si>
  <si>
    <t>South Twin Ridge</t>
  </si>
  <si>
    <t>Bird Bath Tower</t>
  </si>
  <si>
    <t>Go-Go</t>
  </si>
  <si>
    <t>Going, Going, Gone</t>
  </si>
  <si>
    <t>Porpoise, The</t>
  </si>
  <si>
    <t>Shark's Tooth</t>
  </si>
  <si>
    <t>Bowler's Grip</t>
  </si>
  <si>
    <t>Flying Indian</t>
  </si>
  <si>
    <t>Nerves</t>
  </si>
  <si>
    <t>Serendipity</t>
  </si>
  <si>
    <t>Tree Tower</t>
  </si>
  <si>
    <t>Cake Walk</t>
  </si>
  <si>
    <t>Der Schnozzel</t>
  </si>
  <si>
    <t>Koala Bear</t>
  </si>
  <si>
    <t>No Trouble</t>
  </si>
  <si>
    <t>Shingle, The</t>
  </si>
  <si>
    <t>Trouble</t>
  </si>
  <si>
    <t>Tyrolean Tower</t>
  </si>
  <si>
    <t>Arm Power</t>
  </si>
  <si>
    <t>Free at Last</t>
  </si>
  <si>
    <t>Gap, The</t>
  </si>
  <si>
    <t>Last Crack</t>
  </si>
  <si>
    <t>Lone Pine Diagonal</t>
  </si>
  <si>
    <t>Pearly Gate</t>
  </si>
  <si>
    <t>Right Edge</t>
  </si>
  <si>
    <t>Inch Worm</t>
  </si>
  <si>
    <t>Moss Be Gone</t>
  </si>
  <si>
    <t>Pee-Wee's Innocent</t>
  </si>
  <si>
    <t>Rock Divot</t>
  </si>
  <si>
    <t>Use Your Feet</t>
  </si>
  <si>
    <t>Never Again</t>
  </si>
  <si>
    <t>Heart, The</t>
  </si>
  <si>
    <t>Left Cheek</t>
  </si>
  <si>
    <t>Right Cheek</t>
  </si>
  <si>
    <t>Points</t>
  </si>
  <si>
    <t>Last Name</t>
  </si>
  <si>
    <t>First Name</t>
  </si>
  <si>
    <t>points</t>
  </si>
  <si>
    <t>Date</t>
  </si>
  <si>
    <t>February 29th</t>
  </si>
  <si>
    <t>100-Inch Reach, The</t>
  </si>
  <si>
    <t>30 Second Crack</t>
  </si>
  <si>
    <t>Are We Having Fun Yet</t>
  </si>
  <si>
    <t>Around the Corner</t>
  </si>
  <si>
    <t>Arrested Layback</t>
  </si>
  <si>
    <t>Attitude Problem</t>
  </si>
  <si>
    <t>Balance Climb</t>
  </si>
  <si>
    <t>Barbed Wire</t>
  </si>
  <si>
    <t>Belly Flop</t>
  </si>
  <si>
    <t>Between the Queens</t>
  </si>
  <si>
    <t>Bill</t>
  </si>
  <si>
    <t>Blarney Stone</t>
  </si>
  <si>
    <t>Blocky</t>
  </si>
  <si>
    <t>Bread And Jam</t>
  </si>
  <si>
    <t>Callous Indifference</t>
  </si>
  <si>
    <t>Centerfold</t>
  </si>
  <si>
    <t>Cheatah</t>
  </si>
  <si>
    <t>Chester's Chimney</t>
  </si>
  <si>
    <t>Cleft, The</t>
  </si>
  <si>
    <t>Cliff's Coitus</t>
  </si>
  <si>
    <t>Clout Buster</t>
  </si>
  <si>
    <t>Code of the Sea</t>
  </si>
  <si>
    <t>Committee Climbing</t>
  </si>
  <si>
    <t>Congestion Chimney</t>
  </si>
  <si>
    <t>Convergence</t>
  </si>
  <si>
    <t>Cookie Cutter</t>
  </si>
  <si>
    <t>Crab, The</t>
  </si>
  <si>
    <t>Creamy Caesar</t>
  </si>
  <si>
    <t>Cup of Tea</t>
  </si>
  <si>
    <t>Curved Wall Left Side</t>
  </si>
  <si>
    <t>Dances with Fibs</t>
  </si>
  <si>
    <t>Dark Side of the Moon</t>
  </si>
  <si>
    <t>Darkest Hour</t>
  </si>
  <si>
    <t>Divergent Crack</t>
  </si>
  <si>
    <t>Dog, The</t>
  </si>
  <si>
    <t>Don't Touch the Pine</t>
  </si>
  <si>
    <t>Double Pinch</t>
  </si>
  <si>
    <t>Down South</t>
  </si>
  <si>
    <t>Dyslexia</t>
  </si>
  <si>
    <t>Earnings Summary</t>
  </si>
  <si>
    <t>East Face</t>
  </si>
  <si>
    <t>Elephant Ear</t>
  </si>
  <si>
    <t>End of the End</t>
  </si>
  <si>
    <t>Face Holds Only</t>
  </si>
  <si>
    <t>Faith, Hope, and Charity</t>
  </si>
  <si>
    <t>Farthest North</t>
  </si>
  <si>
    <t>Fernie</t>
  </si>
  <si>
    <t>First Monday</t>
  </si>
  <si>
    <t>First Nine</t>
  </si>
  <si>
    <t>Flue, The</t>
  </si>
  <si>
    <t>Flying Squirrel</t>
  </si>
  <si>
    <t>Fractured</t>
  </si>
  <si>
    <t>Full Moon over Baraboo</t>
  </si>
  <si>
    <t>Further Consideration</t>
  </si>
  <si>
    <t>Good Grief</t>
  </si>
  <si>
    <t>Grassy Ledge</t>
  </si>
  <si>
    <t>Grease Spot</t>
  </si>
  <si>
    <t>Handle with Care</t>
  </si>
  <si>
    <t>Hang On</t>
  </si>
  <si>
    <t>Hard Sell</t>
  </si>
  <si>
    <t>Head Scratcher</t>
  </si>
  <si>
    <t>High Draft</t>
  </si>
  <si>
    <t>Hi-Jinks</t>
  </si>
  <si>
    <t>Hissing Vulture</t>
  </si>
  <si>
    <t>Ho-Chunk</t>
  </si>
  <si>
    <t>Hole-In-The-Wall</t>
  </si>
  <si>
    <t>Hourglass</t>
  </si>
  <si>
    <t>Insect Parts</t>
  </si>
  <si>
    <t>Invitation Direct</t>
  </si>
  <si>
    <t>Jack Backwards</t>
  </si>
  <si>
    <t>Jeff</t>
  </si>
  <si>
    <t>Joseph</t>
  </si>
  <si>
    <t>Left Crack</t>
  </si>
  <si>
    <t>Levitation, Right Side</t>
  </si>
  <si>
    <t>Lincoln's Chair North Arm</t>
  </si>
  <si>
    <t>Lincoln's Chair South Arm</t>
  </si>
  <si>
    <t>Loco Head</t>
  </si>
  <si>
    <t>Long Enough</t>
  </si>
  <si>
    <t>Long Weekend</t>
  </si>
  <si>
    <t>Lost Face Overhang I</t>
  </si>
  <si>
    <t>Lost in the Woods</t>
  </si>
  <si>
    <t>Lower the Thermostat</t>
  </si>
  <si>
    <t>Main Entrée</t>
  </si>
  <si>
    <t>Mickey Mouse</t>
  </si>
  <si>
    <t>Microwave Dinner</t>
  </si>
  <si>
    <t>Mindless Dribble</t>
  </si>
  <si>
    <t>Minnie Mouse</t>
  </si>
  <si>
    <t>Minnie Mum</t>
  </si>
  <si>
    <t>Missing Crack</t>
  </si>
  <si>
    <t>Missing Foothold</t>
  </si>
  <si>
    <t>Moby Dick</t>
  </si>
  <si>
    <t>Modern Art</t>
  </si>
  <si>
    <t>Moss Mantle</t>
  </si>
  <si>
    <t>Mr. Wizard and Tutor Turtle</t>
  </si>
  <si>
    <t>Mud Ledge</t>
  </si>
  <si>
    <t>Nice Corner</t>
  </si>
  <si>
    <t>No Bobbling</t>
  </si>
  <si>
    <t>No Foam</t>
  </si>
  <si>
    <t>No Holds Barred</t>
  </si>
  <si>
    <t>No Sweat</t>
  </si>
  <si>
    <t>Noah Vail</t>
  </si>
  <si>
    <t>North Face</t>
  </si>
  <si>
    <t>North Ledges</t>
  </si>
  <si>
    <t>Northwest Face</t>
  </si>
  <si>
    <t>Northwest Side</t>
  </si>
  <si>
    <t>Not Short Enough</t>
  </si>
  <si>
    <t>Not Yet</t>
  </si>
  <si>
    <t>Nutz Lice</t>
  </si>
  <si>
    <t>Oil Slick</t>
  </si>
  <si>
    <t>On Your Knees</t>
  </si>
  <si>
    <t>One Move</t>
  </si>
  <si>
    <t>Outside R.C.</t>
  </si>
  <si>
    <t>Paul</t>
  </si>
  <si>
    <t>Peal Off</t>
  </si>
  <si>
    <t>Peanut Butter</t>
  </si>
  <si>
    <t>Phat</t>
  </si>
  <si>
    <t>Pillow's Edge</t>
  </si>
  <si>
    <t>Pinnacle Arête</t>
  </si>
  <si>
    <t>Pooper</t>
  </si>
  <si>
    <t>Prospect Point Pinnacle I</t>
  </si>
  <si>
    <t>Prospect Point Pinnacle II</t>
  </si>
  <si>
    <t>Puff 'n' Grunt Chimney</t>
  </si>
  <si>
    <t>Puffs Plus</t>
  </si>
  <si>
    <t>Pullman Car</t>
  </si>
  <si>
    <t>Push-Mi, Pull-Yu</t>
  </si>
  <si>
    <t>Puzzlement</t>
  </si>
  <si>
    <t>R.C.</t>
  </si>
  <si>
    <t>Ramsay's Ramp</t>
  </si>
  <si>
    <t>Reprieve</t>
  </si>
  <si>
    <t>Right Crack</t>
  </si>
  <si>
    <t>Right of the Eye</t>
  </si>
  <si>
    <t>Sam</t>
  </si>
  <si>
    <t>Second Crack</t>
  </si>
  <si>
    <t>Second-Day Air</t>
  </si>
  <si>
    <t>Seventh Buttress</t>
  </si>
  <si>
    <t>Sewing Machine</t>
  </si>
  <si>
    <t>Shaft, The</t>
  </si>
  <si>
    <t>Sharp Edge</t>
  </si>
  <si>
    <t>Side Dish</t>
  </si>
  <si>
    <t>Slap Happy</t>
  </si>
  <si>
    <t>Smoke Shelf</t>
  </si>
  <si>
    <t>Smooth Bush</t>
  </si>
  <si>
    <t>Son of a Bush</t>
  </si>
  <si>
    <t>Son of Great Chimney Direct</t>
  </si>
  <si>
    <t>Sore Toes</t>
  </si>
  <si>
    <t>South Face</t>
  </si>
  <si>
    <t>Southeast Side</t>
  </si>
  <si>
    <t>Southwest Rib</t>
  </si>
  <si>
    <t>Stumbling Blocks</t>
  </si>
  <si>
    <t>Sure Shot</t>
  </si>
  <si>
    <t>Third Crack</t>
  </si>
  <si>
    <t>Three Pines</t>
  </si>
  <si>
    <t>Throne Room</t>
  </si>
  <si>
    <t>Tieback</t>
  </si>
  <si>
    <t>Too Long</t>
  </si>
  <si>
    <t>Toon Town</t>
  </si>
  <si>
    <t>Touch of Class</t>
  </si>
  <si>
    <t>Triple Block</t>
  </si>
  <si>
    <t>Tuning Fork</t>
  </si>
  <si>
    <t>Turret Right</t>
  </si>
  <si>
    <t>Twin Beaks</t>
  </si>
  <si>
    <t>Two Flakes</t>
  </si>
  <si>
    <t>Ugly</t>
  </si>
  <si>
    <t>Under the Tree</t>
  </si>
  <si>
    <t>Untied Shoes</t>
  </si>
  <si>
    <t>Very Green</t>
  </si>
  <si>
    <t>Vulture Nest</t>
  </si>
  <si>
    <t>Walk Up</t>
  </si>
  <si>
    <t>Waltzing Mary</t>
  </si>
  <si>
    <t>Waning</t>
  </si>
  <si>
    <t>Wave Mechanics</t>
  </si>
  <si>
    <t>West Face</t>
  </si>
  <si>
    <t>West Michigan</t>
  </si>
  <si>
    <t>When Dry</t>
  </si>
  <si>
    <t>Wish Granted</t>
  </si>
  <si>
    <t>Woger's Woof Wightside</t>
  </si>
  <si>
    <t>X-rated</t>
  </si>
  <si>
    <t>Zig-Zag Crack</t>
  </si>
  <si>
    <t xml:space="preserve"> 5.11d</t>
  </si>
  <si>
    <t xml:space="preserve"> 5.12a</t>
  </si>
  <si>
    <t xml:space="preserve"> 5.9+</t>
  </si>
  <si>
    <t xml:space="preserve"> 5.11a/b</t>
  </si>
  <si>
    <t xml:space="preserve"> 5.12b</t>
  </si>
  <si>
    <t xml:space="preserve"> 5.10d</t>
  </si>
  <si>
    <t xml:space="preserve"> 5.11a</t>
  </si>
  <si>
    <t xml:space="preserve"> 5.10c</t>
  </si>
  <si>
    <t xml:space="preserve"> 5.10b</t>
  </si>
  <si>
    <t xml:space="preserve"> 5.12c/d</t>
  </si>
  <si>
    <t xml:space="preserve"> 5.10a</t>
  </si>
  <si>
    <t xml:space="preserve"> 5.12a/b</t>
  </si>
  <si>
    <t xml:space="preserve"> 5.11c</t>
  </si>
  <si>
    <t xml:space="preserve"> 5.12c</t>
  </si>
  <si>
    <t xml:space="preserve"> 5.12b/c</t>
  </si>
  <si>
    <t xml:space="preserve"> 5.11b</t>
  </si>
  <si>
    <t xml:space="preserve"> 5.11d/12a</t>
  </si>
  <si>
    <t xml:space="preserve"> 5.10c/d</t>
  </si>
  <si>
    <t xml:space="preserve"> 5.13d</t>
  </si>
  <si>
    <t xml:space="preserve"> 5.10b/c</t>
  </si>
  <si>
    <t xml:space="preserve"> 5.13b</t>
  </si>
  <si>
    <t xml:space="preserve"> 5.13a</t>
  </si>
  <si>
    <t xml:space="preserve"> 5.11b/c</t>
  </si>
  <si>
    <t xml:space="preserve"> 5. 11b</t>
  </si>
  <si>
    <t xml:space="preserve"> 5.11 b/c</t>
  </si>
  <si>
    <t xml:space="preserve"> 5.12d</t>
  </si>
  <si>
    <t xml:space="preserve"> 5.11c/d</t>
  </si>
  <si>
    <t xml:space="preserve"> 5.10d/11a</t>
  </si>
  <si>
    <t xml:space="preserve"> 5.10a/b</t>
  </si>
  <si>
    <t>Freaky Face (5.8)</t>
  </si>
  <si>
    <t>Freaky Face (5.10d)</t>
  </si>
  <si>
    <t>Problem</t>
  </si>
  <si>
    <t>V0</t>
  </si>
  <si>
    <t>Balanced Rock</t>
  </si>
  <si>
    <t>Block Corner</t>
  </si>
  <si>
    <t>Chrome Dome Warm Up</t>
  </si>
  <si>
    <t>Damn Black Flys</t>
  </si>
  <si>
    <t>Don't Touch That</t>
  </si>
  <si>
    <t>Easy Arete</t>
  </si>
  <si>
    <t>Easy on Backside of Burma</t>
  </si>
  <si>
    <t>For the Little People</t>
  </si>
  <si>
    <t>Fresh Air</t>
  </si>
  <si>
    <t>Get the Party Started</t>
  </si>
  <si>
    <t>Hazy Warmup</t>
  </si>
  <si>
    <t>Nice Arete</t>
  </si>
  <si>
    <t>Office Building</t>
  </si>
  <si>
    <t>Pillar Left of Venus Rising</t>
  </si>
  <si>
    <t>Pine Needle Arete</t>
  </si>
  <si>
    <t>Pulling on Glass</t>
  </si>
  <si>
    <t>Railroad Slab</t>
  </si>
  <si>
    <t>Rhoads Rage</t>
  </si>
  <si>
    <t>Shawn's Slab</t>
  </si>
  <si>
    <t>Soul Satori</t>
  </si>
  <si>
    <t>Stairway</t>
  </si>
  <si>
    <t>Super Slab</t>
  </si>
  <si>
    <t>TCC Boulder</t>
  </si>
  <si>
    <t>Teeter or Totter?</t>
  </si>
  <si>
    <t>Textured Face</t>
  </si>
  <si>
    <t>Textured Face Right</t>
  </si>
  <si>
    <t>Tilted Boulder Slab</t>
  </si>
  <si>
    <t>Upper Block</t>
  </si>
  <si>
    <t>Veasy</t>
  </si>
  <si>
    <t>Welcome Crack 2</t>
  </si>
  <si>
    <t>Welcome Face</t>
  </si>
  <si>
    <t>West Side</t>
  </si>
  <si>
    <t>Wild Turkey</t>
  </si>
  <si>
    <t>Mini Left</t>
  </si>
  <si>
    <t>V0-</t>
  </si>
  <si>
    <t>Mini Right</t>
  </si>
  <si>
    <t>V0+</t>
  </si>
  <si>
    <t>Face</t>
  </si>
  <si>
    <t>V0-1</t>
  </si>
  <si>
    <t>Reservoir Dogs</t>
  </si>
  <si>
    <t>Slab Right of Seams Tight</t>
  </si>
  <si>
    <t>Blade</t>
  </si>
  <si>
    <t>V1</t>
  </si>
  <si>
    <t>Buzz Bomb</t>
  </si>
  <si>
    <t>Classic Warm Up</t>
  </si>
  <si>
    <t>Diamond in the Rough</t>
  </si>
  <si>
    <t>Dirty North</t>
  </si>
  <si>
    <t>Emily's Naptime</t>
  </si>
  <si>
    <t>Heineken Pillar</t>
  </si>
  <si>
    <t>Icicle Tusk</t>
  </si>
  <si>
    <t>Imp Act</t>
  </si>
  <si>
    <t>Left of Mancuso</t>
  </si>
  <si>
    <t>Little Fingers</t>
  </si>
  <si>
    <t>Perth</t>
  </si>
  <si>
    <t>Pre-Party</t>
  </si>
  <si>
    <t>Show Me Mercy</t>
  </si>
  <si>
    <t>Snake Dike</t>
  </si>
  <si>
    <t>Warm Up Face</t>
  </si>
  <si>
    <t>Wednesday Nighter</t>
  </si>
  <si>
    <t>Left Anchor</t>
  </si>
  <si>
    <t>V1+</t>
  </si>
  <si>
    <t>Not a Gimmie!</t>
  </si>
  <si>
    <t>Tall Boy</t>
  </si>
  <si>
    <t>Keymaker</t>
  </si>
  <si>
    <t>V10</t>
  </si>
  <si>
    <t>Half Dome Project</t>
  </si>
  <si>
    <t>V10+</t>
  </si>
  <si>
    <t>Manhattan</t>
  </si>
  <si>
    <t>V1-2</t>
  </si>
  <si>
    <t>Right Anchor</t>
  </si>
  <si>
    <t>V2</t>
  </si>
  <si>
    <t>Arete Right of Warm Up</t>
  </si>
  <si>
    <t>Arrow Head Arete</t>
  </si>
  <si>
    <t>Beer Buzz</t>
  </si>
  <si>
    <t>Big Bud Arete</t>
  </si>
  <si>
    <t>Boulder Across from Pete's Pebble</t>
  </si>
  <si>
    <t>Bushmills Bulge</t>
  </si>
  <si>
    <t>Capstone</t>
  </si>
  <si>
    <t>Cherry Pop</t>
  </si>
  <si>
    <t>Crack</t>
  </si>
  <si>
    <t>Ejaculation</t>
  </si>
  <si>
    <t>Fixie</t>
  </si>
  <si>
    <t>Footstone</t>
  </si>
  <si>
    <t>Gay Gigolo</t>
  </si>
  <si>
    <t>Heineken Crack</t>
  </si>
  <si>
    <t>Horseshoes &amp; Hand Grenades</t>
  </si>
  <si>
    <t>I Got Five On It</t>
  </si>
  <si>
    <t>Left Arete</t>
  </si>
  <si>
    <t>Lou Reed Crack</t>
  </si>
  <si>
    <t>Metric Measures</t>
  </si>
  <si>
    <t>NW Corner</t>
  </si>
  <si>
    <t>Oz</t>
  </si>
  <si>
    <t>Peter's Corner</t>
  </si>
  <si>
    <t>Pony Ride</t>
  </si>
  <si>
    <t>Reef on This</t>
  </si>
  <si>
    <t>Saddle Sores</t>
  </si>
  <si>
    <t>SE Corner of Lake Boulder</t>
  </si>
  <si>
    <t>Shorty</t>
  </si>
  <si>
    <t>Solar Slab</t>
  </si>
  <si>
    <t>Spotted Cow Far Left</t>
  </si>
  <si>
    <t>Spotted Cow Right</t>
  </si>
  <si>
    <t>Top-Off</t>
  </si>
  <si>
    <t>Two Step</t>
  </si>
  <si>
    <t>V2 Bulge</t>
  </si>
  <si>
    <t>Welcome Arete</t>
  </si>
  <si>
    <t>West Face of Lake Boulder</t>
  </si>
  <si>
    <t>Logical Bastard</t>
  </si>
  <si>
    <t>V2-</t>
  </si>
  <si>
    <t>Face Time</t>
  </si>
  <si>
    <t>V2+</t>
  </si>
  <si>
    <t>Right Side</t>
  </si>
  <si>
    <t>Shadow Wall</t>
  </si>
  <si>
    <t>Stankonia</t>
  </si>
  <si>
    <t>Mega Man</t>
  </si>
  <si>
    <t>V2-3</t>
  </si>
  <si>
    <t>Railroad Spike</t>
  </si>
  <si>
    <t>River Boulder 1</t>
  </si>
  <si>
    <t>Treehugger Arete</t>
  </si>
  <si>
    <t>45 Right</t>
  </si>
  <si>
    <t>V3</t>
  </si>
  <si>
    <t>A Scanner Darkly</t>
  </si>
  <si>
    <t>Bird Beak</t>
  </si>
  <si>
    <t>Birthday Prow</t>
  </si>
  <si>
    <t>Broken Pottery Right</t>
  </si>
  <si>
    <t>Caleb's Cave</t>
  </si>
  <si>
    <t>Corner Roof</t>
  </si>
  <si>
    <t>Cornerstone</t>
  </si>
  <si>
    <t>Crack of Minimal Motion</t>
  </si>
  <si>
    <t>Dab on Paul's Nuts</t>
  </si>
  <si>
    <t>Dumpster Diving</t>
  </si>
  <si>
    <t>Eagle Eye</t>
  </si>
  <si>
    <t>Eject</t>
  </si>
  <si>
    <t>Fantasticorner</t>
  </si>
  <si>
    <t>Flying Mancuso</t>
  </si>
  <si>
    <t>Fudge Shoppe</t>
  </si>
  <si>
    <t>Groth Arete</t>
  </si>
  <si>
    <t>Group Leader</t>
  </si>
  <si>
    <t>Half Dome Corner</t>
  </si>
  <si>
    <t>Hogleg Corner</t>
  </si>
  <si>
    <t>Intercourse Arete</t>
  </si>
  <si>
    <t>Jameson Arete</t>
  </si>
  <si>
    <t>Link to the Past</t>
  </si>
  <si>
    <t>Lou Reed Arete</t>
  </si>
  <si>
    <t>Meth Mouth</t>
  </si>
  <si>
    <t>Red Hair Arete</t>
  </si>
  <si>
    <t>Rhoads Rash</t>
  </si>
  <si>
    <t>Roll One Up</t>
  </si>
  <si>
    <t>Short Boulder</t>
  </si>
  <si>
    <t>Slope of Dadaism</t>
  </si>
  <si>
    <t>Spare Change</t>
  </si>
  <si>
    <t>Spit Spot Spit</t>
  </si>
  <si>
    <t>Spotted Cow Left</t>
  </si>
  <si>
    <t>Stairway Slab</t>
  </si>
  <si>
    <t>SW Corner</t>
  </si>
  <si>
    <t>Talus From Gnarnia</t>
  </si>
  <si>
    <t>Thunderbird Bulge</t>
  </si>
  <si>
    <t>Weekly Pickup</t>
  </si>
  <si>
    <t>V3-</t>
  </si>
  <si>
    <t>Broken Pottery Left</t>
  </si>
  <si>
    <t>V3+</t>
  </si>
  <si>
    <t>Left of Elephant Ear</t>
  </si>
  <si>
    <t>Happy-Go Highball</t>
  </si>
  <si>
    <t>V3-4</t>
  </si>
  <si>
    <t>Rockjack</t>
  </si>
  <si>
    <t>45 Left</t>
  </si>
  <si>
    <t>V4</t>
  </si>
  <si>
    <t>Agape</t>
  </si>
  <si>
    <t>Bark Biter</t>
  </si>
  <si>
    <t>Can We Cane Em</t>
  </si>
  <si>
    <t>DL Love</t>
  </si>
  <si>
    <t>Dodge the Choss</t>
  </si>
  <si>
    <t>Double Elephant</t>
  </si>
  <si>
    <t>Highball</t>
  </si>
  <si>
    <t>Jones' Roof?</t>
  </si>
  <si>
    <t>Just Grab It!</t>
  </si>
  <si>
    <t>Lou Reed Lunge</t>
  </si>
  <si>
    <t>Martini Madness</t>
  </si>
  <si>
    <t>P.Stachio</t>
  </si>
  <si>
    <t>Pillar of Contemporary Movement</t>
  </si>
  <si>
    <t>Pussy Whipped Left</t>
  </si>
  <si>
    <t>Recreational Vehicle</t>
  </si>
  <si>
    <t>Remo's Sacrifice</t>
  </si>
  <si>
    <t>Smooth Operator</t>
  </si>
  <si>
    <t>Sunny and 60's</t>
  </si>
  <si>
    <t>Welcome to the Lake</t>
  </si>
  <si>
    <t>V4-</t>
  </si>
  <si>
    <t>River Boulder 2</t>
  </si>
  <si>
    <t>Murder Slab</t>
  </si>
  <si>
    <t>V4+</t>
  </si>
  <si>
    <t>Seams Tight</t>
  </si>
  <si>
    <t>Sloper Problem</t>
  </si>
  <si>
    <t>Shark's Fin Arete</t>
  </si>
  <si>
    <t>V4-5</t>
  </si>
  <si>
    <t>45 Center</t>
  </si>
  <si>
    <t>V5</t>
  </si>
  <si>
    <t>Battle Wound</t>
  </si>
  <si>
    <t>Bulbous Left</t>
  </si>
  <si>
    <t>Crimp Overhang</t>
  </si>
  <si>
    <t>Earth Mechanics</t>
  </si>
  <si>
    <t>Flower Power</t>
  </si>
  <si>
    <t>Full Moon Rising</t>
  </si>
  <si>
    <t>Heart Attack Project</t>
  </si>
  <si>
    <t>Heartbreak Hotel Project</t>
  </si>
  <si>
    <t>Hogleg Overhang</t>
  </si>
  <si>
    <t>Pinball Arete</t>
  </si>
  <si>
    <t>Spotted Cow Center</t>
  </si>
  <si>
    <t>Tombstone Direct</t>
  </si>
  <si>
    <t>Two Women</t>
  </si>
  <si>
    <t>Unnamed</t>
  </si>
  <si>
    <t>Death of a Traveling Salesman</t>
  </si>
  <si>
    <t>V5-</t>
  </si>
  <si>
    <t>Crack of Doom Project</t>
  </si>
  <si>
    <t>V5+</t>
  </si>
  <si>
    <t>So Dope</t>
  </si>
  <si>
    <t>V5-6</t>
  </si>
  <si>
    <t>Amazing Pillar</t>
  </si>
  <si>
    <t>V6</t>
  </si>
  <si>
    <t>Hard Arete</t>
  </si>
  <si>
    <t>Jenga</t>
  </si>
  <si>
    <t>Magnum PI</t>
  </si>
  <si>
    <t>Massive Vertigo</t>
  </si>
  <si>
    <t>Moo Stache</t>
  </si>
  <si>
    <t>Night Grinder</t>
  </si>
  <si>
    <t>Starfish</t>
  </si>
  <si>
    <t>Big Boy Project</t>
  </si>
  <si>
    <t>V6+</t>
  </si>
  <si>
    <t>V6-7</t>
  </si>
  <si>
    <t>Anchorpoint</t>
  </si>
  <si>
    <t>V7</t>
  </si>
  <si>
    <t>Axiom of Arete Aesthetics</t>
  </si>
  <si>
    <t>Black Sheep</t>
  </si>
  <si>
    <t>Ejaculator Right</t>
  </si>
  <si>
    <t>Hogleg Direct</t>
  </si>
  <si>
    <t>Hungry Hippos</t>
  </si>
  <si>
    <t>Sex &amp; Chocolate</t>
  </si>
  <si>
    <t>Venus Rising</t>
  </si>
  <si>
    <t>V7-</t>
  </si>
  <si>
    <t>Corner Project</t>
  </si>
  <si>
    <t>V7+</t>
  </si>
  <si>
    <t>Flypaper</t>
  </si>
  <si>
    <t>Project: So 2006!!</t>
  </si>
  <si>
    <t>Seam Project</t>
  </si>
  <si>
    <t>V7-8</t>
  </si>
  <si>
    <t>Beautiful Soup</t>
  </si>
  <si>
    <t>Bulbous Left Center</t>
  </si>
  <si>
    <t>Moj</t>
  </si>
  <si>
    <t>Perfect Medium</t>
  </si>
  <si>
    <t>Pussy Whipped</t>
  </si>
  <si>
    <t>V8+</t>
  </si>
  <si>
    <t>Alpine Club</t>
  </si>
  <si>
    <t>V9</t>
  </si>
  <si>
    <t>Hungry Hungry Hippos</t>
  </si>
  <si>
    <t>Project</t>
  </si>
  <si>
    <t>Soupmaker</t>
  </si>
  <si>
    <t>Straight Shot</t>
  </si>
  <si>
    <t>Bidness Project</t>
  </si>
  <si>
    <t>V9+</t>
  </si>
  <si>
    <t>Big Money Project</t>
  </si>
  <si>
    <t>Roof Traverse Project</t>
  </si>
  <si>
    <t>Greatest Show on Earth</t>
  </si>
  <si>
    <t>V9-10</t>
  </si>
  <si>
    <t>V-easy</t>
  </si>
  <si>
    <t>Easy Flakes</t>
  </si>
  <si>
    <t>Northeast Arete</t>
  </si>
  <si>
    <t>Pedestal Mantle</t>
  </si>
  <si>
    <t>Trust Fund Slab</t>
  </si>
  <si>
    <t>Traditional</t>
  </si>
  <si>
    <t>Bouldering</t>
  </si>
  <si>
    <t>Total Unique Routes</t>
  </si>
  <si>
    <t>Top-roping</t>
  </si>
  <si>
    <t>Top-Roping</t>
  </si>
  <si>
    <t>Scoring Totals</t>
  </si>
  <si>
    <t>Points from Top 100 Unique Routes</t>
  </si>
  <si>
    <t>toprope points</t>
  </si>
  <si>
    <t>trad points</t>
  </si>
  <si>
    <t>bouldering</t>
  </si>
  <si>
    <t>Route #</t>
  </si>
  <si>
    <t>Route Name</t>
  </si>
  <si>
    <t>Sex</t>
  </si>
  <si>
    <t>Female</t>
  </si>
  <si>
    <t>Male</t>
  </si>
  <si>
    <t>Twins, The, Left Side, 5.7</t>
  </si>
  <si>
    <t>Dancing Madly Backward, var. 5.11c</t>
  </si>
  <si>
    <t>Gargantua, var. 5.9</t>
  </si>
  <si>
    <t>Three Choices, var. 5.8</t>
  </si>
  <si>
    <t>Three Choices, var. 5.9</t>
  </si>
  <si>
    <t>Three Choices, var. 5.10a</t>
  </si>
  <si>
    <t>Half Crack, var. 5.6</t>
  </si>
  <si>
    <t>Bishop, var. 5.11b</t>
  </si>
  <si>
    <t>Vacant, var. 511b</t>
  </si>
  <si>
    <t>Rattle, The, var. 5.8</t>
  </si>
  <si>
    <t>Fine Tuning, var. 5.7</t>
  </si>
  <si>
    <t>Torn Joint, var. 5.9+</t>
  </si>
  <si>
    <t>Shooting Star, var. 5.11a</t>
  </si>
  <si>
    <t>Ginny Creeper, var. 5.8</t>
  </si>
  <si>
    <t>Dealer's Choice 5.2</t>
  </si>
  <si>
    <t>Dealer's Choice 5.3</t>
  </si>
  <si>
    <t>Dealer's Choice 5.4</t>
  </si>
  <si>
    <t>Three Wishes, var. 5.6</t>
  </si>
  <si>
    <t>Three Wishes, var. 5.10c</t>
  </si>
  <si>
    <t>Three Wishes, var. 5.5</t>
  </si>
  <si>
    <t>First Wish, var. 5.10d</t>
  </si>
  <si>
    <t>Third Wish 5.6</t>
  </si>
  <si>
    <t>Third Wish 5.7</t>
  </si>
  <si>
    <t>Hurts, var. 5.10a</t>
  </si>
  <si>
    <t>Equinox, var. 5.8</t>
  </si>
  <si>
    <t>Labor Day, var. 5.8</t>
  </si>
  <si>
    <t>Chopper, The, var. 5.7</t>
  </si>
  <si>
    <t>February 29, var. 5.8</t>
  </si>
  <si>
    <t>Leap Year, var. 5.7</t>
  </si>
  <si>
    <t>Leap Year, var. 5.8</t>
  </si>
  <si>
    <t>Peanuts, var. 5.8</t>
  </si>
  <si>
    <t>Nowhere Man, var. 5.8</t>
  </si>
  <si>
    <t>Little Bird, var. 5.7</t>
  </si>
  <si>
    <t>Sick Vulture, var. 5.10b</t>
  </si>
  <si>
    <t>I See A Bucket, var. 5.11a</t>
  </si>
  <si>
    <t>Levitation, var. 5.9</t>
  </si>
  <si>
    <t>Levitation Right Side, var. 5.11d</t>
  </si>
  <si>
    <t>Broken Boulders, var. 5.2</t>
  </si>
  <si>
    <t>Layback, The, var. 5.7</t>
  </si>
  <si>
    <t>Beginner's Face, var. 5.6</t>
  </si>
  <si>
    <t>Guillotine West, var. 5.2</t>
  </si>
  <si>
    <t>Stretcher, The, var. 5.10b</t>
  </si>
  <si>
    <t>Condolences, var. 5.11b</t>
  </si>
  <si>
    <t>All The Way, var. 5.11d</t>
  </si>
  <si>
    <t>Spine, The, var. 5.6</t>
  </si>
  <si>
    <t>Gill's Nose, var. 5.11c</t>
  </si>
  <si>
    <t>Chiaroscuro, var. 5.9</t>
  </si>
  <si>
    <t>Evan's Township, var. 5.11b</t>
  </si>
  <si>
    <t>Rack, The, var. 5.6</t>
  </si>
  <si>
    <t>Moderation, var. 5.5</t>
  </si>
  <si>
    <t>Coatimundi Crack, var. 5.10a</t>
  </si>
  <si>
    <t>Escalation, var. 5.6</t>
  </si>
  <si>
    <t>Escalation, var. 5.9</t>
  </si>
  <si>
    <t>Resurrection, var. 5.11d/12a</t>
  </si>
  <si>
    <t>Eave of Destruction, var. 5.7</t>
  </si>
  <si>
    <t>Double Overhang, var. 5.7</t>
  </si>
  <si>
    <t>New Light Waves, var. 5.12b</t>
  </si>
  <si>
    <t>Cerebration, var. 5.4</t>
  </si>
  <si>
    <t>Second Coming, var. 5.8</t>
  </si>
  <si>
    <t>Foliage, var. 5.7</t>
  </si>
  <si>
    <t>West Face, var. 5.2</t>
  </si>
  <si>
    <t>East Face, var. 5.7</t>
  </si>
  <si>
    <t>Death and Transfiguration, var. 5.8</t>
  </si>
  <si>
    <t>Degrade My Sister, var. 5.12a</t>
  </si>
  <si>
    <t>Prime Rib, var. 5.11d</t>
  </si>
  <si>
    <t>Prime Rib, var. 5.9</t>
  </si>
  <si>
    <t>Balshazzar's Feast, var. 5.4</t>
  </si>
  <si>
    <t>Balshazzar's Feast, var. 5.5</t>
  </si>
  <si>
    <t>Balshazzar's Feast, var. 5.6</t>
  </si>
  <si>
    <t>Balshazzar's Feast, var. 5.7</t>
  </si>
  <si>
    <t>Pieplate, var. 5.11a/b</t>
  </si>
  <si>
    <t>Impossible Crack, var. 5.7</t>
  </si>
  <si>
    <t>Mary Jane, var. 5.6</t>
  </si>
  <si>
    <t>Hammer Crack , var. 5.6</t>
  </si>
  <si>
    <t>King's Corner, var. 5.8</t>
  </si>
  <si>
    <t>Dippy Diagonal, var. 5.8</t>
  </si>
  <si>
    <t>Mindless Dribble, var. 5.7</t>
  </si>
  <si>
    <t>Chockstone Chimney, var. 5.4</t>
  </si>
  <si>
    <t>TM Overhang, var. 5.8</t>
  </si>
  <si>
    <t>TM Overhang, var. 5.10b</t>
  </si>
  <si>
    <t>West Michigan, var. 5.5</t>
  </si>
  <si>
    <t>Disinclination, var. 5.6</t>
  </si>
  <si>
    <t>Pigeon Roof, var. 5.8</t>
  </si>
  <si>
    <t>First Nine, var. 5.8</t>
  </si>
  <si>
    <t>Basswood Chimney, var. 5.5</t>
  </si>
  <si>
    <t>Fear and Trembling, var. 5.10d</t>
  </si>
  <si>
    <t>Bifurcation, var. 5.6</t>
  </si>
  <si>
    <t>Gargoyle, The, var. 5.4</t>
  </si>
  <si>
    <t>Kranz, var. 5.9</t>
  </si>
  <si>
    <t>Unnamed, Page 173, Slab 1</t>
  </si>
  <si>
    <t>Unnamed, Page 173, Slab 2</t>
  </si>
  <si>
    <t>Pillar, The, var. 5.8</t>
  </si>
  <si>
    <t>Pine Tree Step-Across, var. 5.6</t>
  </si>
  <si>
    <t>Twins, The, Right Side, 5.7</t>
  </si>
  <si>
    <t>Treachery, var. 5.7</t>
  </si>
  <si>
    <t>Debauchery, var. 5.8</t>
  </si>
  <si>
    <t>Debauchery, var. 5.11d</t>
  </si>
  <si>
    <t>Clearasil Spattered Fantasies, var. 5.8</t>
  </si>
  <si>
    <t>Paul, var. 5.8</t>
  </si>
  <si>
    <t>Two Toad Corner, var. 5.8</t>
  </si>
  <si>
    <t>False Perspective, var. 5.6</t>
  </si>
  <si>
    <t>Pillows Edge, var. 5.9</t>
  </si>
  <si>
    <t>Pantry Shelf, var. 5.7</t>
  </si>
  <si>
    <t>Oh Rats, var. 5.11d</t>
  </si>
  <si>
    <t>Pooper, The, var. 58.12c/d</t>
  </si>
  <si>
    <t>Dungeon Wall Crack, var. 5.7</t>
  </si>
  <si>
    <t>Bone, The, var. 5.7</t>
  </si>
  <si>
    <t>Sweat Box, var. 5.7</t>
  </si>
  <si>
    <t>High Draft, var. 5.8</t>
  </si>
  <si>
    <t>Hang Dog, var. 5.10a</t>
  </si>
  <si>
    <t>Just Another Pretty Face, var. 5.9</t>
  </si>
  <si>
    <t>Belly Flop, var. 5.6</t>
  </si>
  <si>
    <t>Blade, The, var. 5.7</t>
  </si>
  <si>
    <t>Sucker, The, var. 5.5</t>
  </si>
  <si>
    <t>Prospect Point Pinnacle II, var. 5.9</t>
  </si>
  <si>
    <t>Grand Illusion, var. 5.9</t>
  </si>
  <si>
    <t>Reclining Tower Arete, var. 5.6</t>
  </si>
  <si>
    <t>Waltzing Mary, var. 5.5</t>
  </si>
  <si>
    <t>Amazing Grace, var. 5.12a</t>
  </si>
  <si>
    <t>Tardis, var. 5.9</t>
  </si>
  <si>
    <t>Nowhere Ledge, var. 5.10a</t>
  </si>
  <si>
    <t>Going, Going, Gone, var. 5.9</t>
  </si>
  <si>
    <t>Gap, The, var. 5.9</t>
  </si>
  <si>
    <t>Rock Divot, var. 5.9</t>
  </si>
  <si>
    <t>5.11c</t>
  </si>
  <si>
    <t>5.7</t>
  </si>
  <si>
    <t>5.9</t>
  </si>
  <si>
    <t>5.8</t>
  </si>
  <si>
    <t>5.11b</t>
  </si>
  <si>
    <t>5.4</t>
  </si>
  <si>
    <t>5.5</t>
  </si>
  <si>
    <t>5.9+</t>
  </si>
  <si>
    <t>5.11a</t>
  </si>
  <si>
    <t>5.2</t>
  </si>
  <si>
    <t>5.3</t>
  </si>
  <si>
    <t>5.10c</t>
  </si>
  <si>
    <t>5.10b</t>
  </si>
  <si>
    <t>5.11d</t>
  </si>
  <si>
    <t>Unnamed, Page 101, Route 2</t>
  </si>
  <si>
    <t>Unnamed, Page 107, Route 22</t>
  </si>
  <si>
    <t>Unnamed, Page 112, Route 48</t>
  </si>
  <si>
    <t>Unnamed, Page 119, Route 87, var. 5.10a</t>
  </si>
  <si>
    <t>Unnamed, Page 119, Route 87, var. 5.10d</t>
  </si>
  <si>
    <t>Unnamed, Page 121, Route 105</t>
  </si>
  <si>
    <t>Unnamed, Page 122, Route 107</t>
  </si>
  <si>
    <t>Unnamed, Page 122, Route 109</t>
  </si>
  <si>
    <t>Unnamed, Page 128, Route 136</t>
  </si>
  <si>
    <t>5.12a</t>
  </si>
  <si>
    <t>Unnamed, Page 130, Route 142</t>
  </si>
  <si>
    <t>5.12b</t>
  </si>
  <si>
    <t>Unnamed, Page 133, Route 165</t>
  </si>
  <si>
    <t>Unnamed, Page 138, Route 19*2</t>
  </si>
  <si>
    <t>5.11a/b</t>
  </si>
  <si>
    <t>Unnamed, Page 149, Route 7</t>
  </si>
  <si>
    <t>Unnamed, Page 150, Route 8</t>
  </si>
  <si>
    <t>Unnamed, Page 150, Route 9</t>
  </si>
  <si>
    <t>Unnamed, Page 150, Route 19</t>
  </si>
  <si>
    <t>Unnamed, Page 150, Route 23</t>
  </si>
  <si>
    <t>Unnamed, Page 150, Route 26</t>
  </si>
  <si>
    <t>Unnamed, Page 151, Route 33</t>
  </si>
  <si>
    <t>Unnamed, Page 152, Route 53</t>
  </si>
  <si>
    <t>Unnamed, Page 152, Route 54</t>
  </si>
  <si>
    <t>Unnamed, Page 153, Route 56</t>
  </si>
  <si>
    <t>Unnamed, Page 153, Route 58</t>
  </si>
  <si>
    <t>Unnamed, Page 153, Route 65</t>
  </si>
  <si>
    <t>5.1</t>
  </si>
  <si>
    <t>Unnamed, Page 154, Route 67</t>
  </si>
  <si>
    <t>Unnamed, Page 155, Route 74</t>
  </si>
  <si>
    <t>Unnamed, Page 155, Route 75</t>
  </si>
  <si>
    <t>Unnamed, Page 155, Route 79</t>
  </si>
  <si>
    <t>Unnamed, Page 156, Route 82</t>
  </si>
  <si>
    <t>Unnamed, Page 156, Route 83</t>
  </si>
  <si>
    <t>Unnamed, Page 156, Route 91</t>
  </si>
  <si>
    <t>Unnamed, Page 156, Route 92</t>
  </si>
  <si>
    <t>Unnamed, Page 156, Route 93</t>
  </si>
  <si>
    <t>Unnamed, Page 156, Route 94</t>
  </si>
  <si>
    <t>Unnamed, Page 156, Route 95</t>
  </si>
  <si>
    <t>Unnamed, Page 156, Route 96</t>
  </si>
  <si>
    <t>Unnamed, Page 156, Route 97</t>
  </si>
  <si>
    <t>Unnamed, Page 156, Route 100</t>
  </si>
  <si>
    <t>Unnamed, Page 159, Route 13</t>
  </si>
  <si>
    <t>Unnamed, Page 159, Route 14</t>
  </si>
  <si>
    <t>Unnamed, Page 159, Route 16</t>
  </si>
  <si>
    <t>Unnamed, Page 159, Route 18</t>
  </si>
  <si>
    <t>Unnamed, Page 160, Route 19</t>
  </si>
  <si>
    <t>Unnamed, Page 160, Route 1</t>
  </si>
  <si>
    <t>Unnamed, Page 161, Route 3</t>
  </si>
  <si>
    <t>Unnamed, Page 161, Route 4</t>
  </si>
  <si>
    <t>Unnamed, Page 161, Route 5</t>
  </si>
  <si>
    <t>Unnamed, Page 161, Route 6</t>
  </si>
  <si>
    <t>Unnamed, Page 161, Route 7</t>
  </si>
  <si>
    <t>Unnamed, Page 161, Route 9</t>
  </si>
  <si>
    <t>Unnamed, Page 161, Route 10</t>
  </si>
  <si>
    <t>Unnamed, Page 162, Route 11</t>
  </si>
  <si>
    <t>Unnamed, Page 163, Route 1</t>
  </si>
  <si>
    <t>Unnamed, Page 163, Route 2</t>
  </si>
  <si>
    <t>Unnamed, Page 163, Route 2, var. 5.8</t>
  </si>
  <si>
    <t>Unnamed, Page 163, Route 3</t>
  </si>
  <si>
    <t>Unnamed, Page 163, Route 4</t>
  </si>
  <si>
    <t>Unnamed, Page 163, Route 5</t>
  </si>
  <si>
    <t>Unnamed, Page 163, Route 6</t>
  </si>
  <si>
    <t>Unnamed, Page 163, Route 6, var. 5.9</t>
  </si>
  <si>
    <t>Unnamed, Page 164, Route 9</t>
  </si>
  <si>
    <t>Unnamed, Page 164, Route 12</t>
  </si>
  <si>
    <t>Unnamed, Page 164, Route 13</t>
  </si>
  <si>
    <t>Unnamed, Page 164, Route 14</t>
  </si>
  <si>
    <t>Unnamed, Page 164, Route 15</t>
  </si>
  <si>
    <t>Unnamed, Page 164, Route 16</t>
  </si>
  <si>
    <t>Unnamed, Page 164, Route 17</t>
  </si>
  <si>
    <t>Unnamed, Page 164, Route 18</t>
  </si>
  <si>
    <t>Unnamed, Page 164, Route 19</t>
  </si>
  <si>
    <t>Unnamed, Page 164, Route 20</t>
  </si>
  <si>
    <t>Unnamed, Page 164, Route 21</t>
  </si>
  <si>
    <t>Unnamed, Page 164, Route 22</t>
  </si>
  <si>
    <t>Unnamed, Page 164, Route 23</t>
  </si>
  <si>
    <t>Unnamed, Page 164, Route 24</t>
  </si>
  <si>
    <t>Unnamed, Page 164, Route 25</t>
  </si>
  <si>
    <t>Unnamed, Page 168, Route 12</t>
  </si>
  <si>
    <t>Unnamed, Page 168, Route 13</t>
  </si>
  <si>
    <t>Unnamed, Page 168, Route 22</t>
  </si>
  <si>
    <t>Unnamed, Page 168, Route 23</t>
  </si>
  <si>
    <t>Unnamed, Page 168, Route 23, var. 5.6</t>
  </si>
  <si>
    <t>Unnamed, Page 169, Route 28</t>
  </si>
  <si>
    <t>Unnamed, Page 171, Route 1</t>
  </si>
  <si>
    <t>Unnamed, Page 171, Route 2</t>
  </si>
  <si>
    <t>Unnamed, Page 171, Route 4</t>
  </si>
  <si>
    <t>Unnamed, Page 171, Route 5</t>
  </si>
  <si>
    <t>Unnamed, Page 172, Route 11</t>
  </si>
  <si>
    <t>Unnamed, Page 172, Route 12</t>
  </si>
  <si>
    <t>Unnamed, Page 172, Route 13</t>
  </si>
  <si>
    <t>Unnamed, Page 173, Route 4</t>
  </si>
  <si>
    <t>Unnamed, Page 173, Route 5</t>
  </si>
  <si>
    <t>Unnamed, Page 179, Route 12</t>
  </si>
  <si>
    <t>Unnamed, Page 179, Route 15</t>
  </si>
  <si>
    <t>Unnamed, Page 179, Route 16</t>
  </si>
  <si>
    <t>Unnamed, Page 179, Route 17</t>
  </si>
  <si>
    <t>Unnamed, Page 179, Route 18</t>
  </si>
  <si>
    <t>Unnamed, Page 180, Route 19</t>
  </si>
  <si>
    <t>Unnamed, Page 180, Route 20</t>
  </si>
  <si>
    <t>Unnamed, Page 180, Route 23, var. 5.3</t>
  </si>
  <si>
    <t>Unnamed, Page 180, Route 23, var. 5.7</t>
  </si>
  <si>
    <t>Unnamed, Page 180, Route 24</t>
  </si>
  <si>
    <t>Unnamed, Page 180, Route 25</t>
  </si>
  <si>
    <t>Unnamed, Page 180, Route 27</t>
  </si>
  <si>
    <t>Unnamed, Page 180, Route 29</t>
  </si>
  <si>
    <t>Unnamed, Page 182, Route 2</t>
  </si>
  <si>
    <t>Unnamed, Page 182, Route 5</t>
  </si>
  <si>
    <t>Unnamed, Page 184, Route 3</t>
  </si>
  <si>
    <t>Unnamed, Page 187, Route 15</t>
  </si>
  <si>
    <t>Unnamed, Page 189, Route 1</t>
  </si>
  <si>
    <t>Unnamed, Page 189, Route 2</t>
  </si>
  <si>
    <t>Unnamed, Page 189, Route 3</t>
  </si>
  <si>
    <t>Unnamed, Page 189, Route 4</t>
  </si>
  <si>
    <t>Unnamed, Page 189, Route 5</t>
  </si>
  <si>
    <t>Unnamed, Page 192, Route 1 (Cabin Rocks)</t>
  </si>
  <si>
    <t>Unnamed, Page 192, Route 2</t>
  </si>
  <si>
    <t>Unnamed, Page 192, Route 1 (Elephant)</t>
  </si>
  <si>
    <t>Unnamed, Page 193, Route 4</t>
  </si>
  <si>
    <t>Unnamed, Page 193, Route 5</t>
  </si>
  <si>
    <t>Unnamed, Page 193, Route 10</t>
  </si>
  <si>
    <t>Unnamed, Page 195, Route 1</t>
  </si>
  <si>
    <t>Unnamed, Page 195, Route 2</t>
  </si>
  <si>
    <t>Unnamed, Page 195, Route 3</t>
  </si>
  <si>
    <t>Unnamed, Page 195, Route 4</t>
  </si>
  <si>
    <t>Unnamed, Page 195, Route 6</t>
  </si>
  <si>
    <t>Unnamed, Page 195, Route 6, var. 5.7</t>
  </si>
  <si>
    <t>Unnamed, Page 196, Route 9</t>
  </si>
  <si>
    <t>Unnamed, Page 196, Route 10</t>
  </si>
  <si>
    <t>Unnamed, Page 196, Route 12</t>
  </si>
  <si>
    <t>Unnamed, Page 197, Route 14</t>
  </si>
  <si>
    <t>Unnamed, Page 197, Route 1</t>
  </si>
  <si>
    <t>Unnamed, Page 198, Route 4</t>
  </si>
  <si>
    <t>Unnamed, Page 199, Route 7</t>
  </si>
  <si>
    <t>Unnamed, Page 199, Route 8</t>
  </si>
  <si>
    <t>Unnamed, Page 199, Route 10</t>
  </si>
  <si>
    <t>Unnamed, Page 199, Route 12</t>
  </si>
  <si>
    <t>Unnamed, Page 199, Route 14</t>
  </si>
  <si>
    <t>Unnamed, Page 199, Route 15</t>
  </si>
  <si>
    <t>Unnamed, Page 201, Route 1</t>
  </si>
  <si>
    <t>Unnamed, Page 202, Route 9</t>
  </si>
  <si>
    <t>Unnamed, Page 202, Route 10</t>
  </si>
  <si>
    <t>Unnamed, Page 204, Route 11</t>
  </si>
  <si>
    <t>Unnamed, Page 204, Route 12</t>
  </si>
  <si>
    <t>Unnamed, Page 204, Route 16</t>
  </si>
  <si>
    <t>Unnamed, Page 204, Route 25</t>
  </si>
  <si>
    <t>Unnamed, Page 204, Route 26</t>
  </si>
  <si>
    <t>Unnamed, Page 204, Route 27</t>
  </si>
  <si>
    <t>Unnamed, Page 204, Route 28</t>
  </si>
  <si>
    <t>Unnamed, Page 204, Route 31</t>
  </si>
  <si>
    <t>Unnamed, Page 206, Route 1</t>
  </si>
  <si>
    <t>Unnamed, Page 206, Route 2</t>
  </si>
  <si>
    <t>Unnamed, Page 207, Route 3</t>
  </si>
  <si>
    <t>Unnamed, Page 207, Route 4</t>
  </si>
  <si>
    <t>Unnamed, Page 207, Route 6</t>
  </si>
  <si>
    <t>Unnamed, Page 207, Route 7</t>
  </si>
  <si>
    <t>Unnamed, Page 207, Route 8</t>
  </si>
  <si>
    <t>Unnamed, Page 207, Route 11</t>
  </si>
  <si>
    <t>Unnamed, Page 207, Route 15</t>
  </si>
  <si>
    <t>Unnamed, Page 207, Route 16</t>
  </si>
  <si>
    <t>Unnamed, Page 207, Route 18</t>
  </si>
  <si>
    <t>Unnamed, Page 207, Route 21</t>
  </si>
  <si>
    <t>Unnamed, Page 207, Route 21, var. 5.7</t>
  </si>
  <si>
    <t>Unnamed, Page 208, Route 1</t>
  </si>
  <si>
    <t>Unnamed, Page 208, Route 2</t>
  </si>
  <si>
    <t>Unnamed, Page 208, Route 4</t>
  </si>
  <si>
    <t>Unnamed, Page 209, Route 5</t>
  </si>
  <si>
    <t>Unnamed, Page 209, Route 6</t>
  </si>
  <si>
    <t>Unnamed, Page 209, Route 7</t>
  </si>
  <si>
    <t>Unnamed, Page 209, Route 8</t>
  </si>
  <si>
    <t>Unnamed, Page 209, Route 9</t>
  </si>
  <si>
    <t>Unnamed, Page 209, Route 10</t>
  </si>
  <si>
    <t>Unnamed, Page 209, Route 11</t>
  </si>
  <si>
    <t>Unnamed, Page 209, Route 14</t>
  </si>
  <si>
    <t>Unnamed, Page 209, Route 15</t>
  </si>
  <si>
    <t>Unnamed, Page 209, Route 17</t>
  </si>
  <si>
    <t>Unnamed, Page 210, Route 18</t>
  </si>
  <si>
    <t>Unnamed, Page 210, Route 19</t>
  </si>
  <si>
    <t>Unnamed, Page 210, Route 20</t>
  </si>
  <si>
    <t>Unnamed, Page 210, Route 22</t>
  </si>
  <si>
    <t>Unnamed, Page 210, Route 23</t>
  </si>
  <si>
    <t>Unnamed, Page 210, Route 25</t>
  </si>
  <si>
    <t>Unnamed, Page 210, Route 26</t>
  </si>
  <si>
    <t>Unnamed, Page 210, Route 27</t>
  </si>
  <si>
    <t>Unnamed, Page 210, Route 28</t>
  </si>
  <si>
    <t>Unnamed, Page 212, Route 2</t>
  </si>
  <si>
    <t>Unnamed, Page 212, Route 3</t>
  </si>
  <si>
    <t>Unnamed, Page 212, Route 4</t>
  </si>
  <si>
    <t>Unnamed, Page 212, Route 5</t>
  </si>
  <si>
    <t>Unnamed, Page 212, Route 7</t>
  </si>
  <si>
    <t>Unnamed, Page 212, Route 10</t>
  </si>
  <si>
    <t>Unnamed, Page 212, Route 11</t>
  </si>
  <si>
    <t>Unnamed, Page 212, Route 12</t>
  </si>
  <si>
    <t>Unnamed, Page 212, Route 13</t>
  </si>
  <si>
    <t>Unnamed, Page 212, Route 14</t>
  </si>
  <si>
    <t>Unnamed, Page 212, Route 15</t>
  </si>
  <si>
    <t>Unnamed, Page 212, Route 16</t>
  </si>
  <si>
    <t>Unnamed, Page 212, Route 17</t>
  </si>
  <si>
    <t>Unnamed, Page 225, Route 1</t>
  </si>
  <si>
    <t>Unnamed, Page 225, Route 3</t>
  </si>
  <si>
    <t>Unnamed, Page 226, Route 7</t>
  </si>
  <si>
    <t>Unnamed, Page 226, Route 8</t>
  </si>
  <si>
    <t>Unnamed, Page 226, Route 9</t>
  </si>
  <si>
    <t>Unnamed, Page 226, Route 12</t>
  </si>
  <si>
    <t>Unnamed, Page 226, Route 13</t>
  </si>
  <si>
    <t>Unnamed, Page 226, Route 14</t>
  </si>
  <si>
    <t>Unnamed, Page 226, Route 16</t>
  </si>
  <si>
    <t>Unnamed, Page 226, Route 17</t>
  </si>
  <si>
    <t>Unnamed, Page 226, Route 18</t>
  </si>
  <si>
    <t>Unnamed, Page 226, Route 19</t>
  </si>
  <si>
    <t>Unnamed, Page 226, Route 21</t>
  </si>
  <si>
    <t>Unnamed, Page 226, Route 22</t>
  </si>
  <si>
    <t>Unnamed, Page 228, Route 2</t>
  </si>
  <si>
    <t>Unnamed, Page 228, Route 3</t>
  </si>
  <si>
    <t>Unnamed, Page 228, Route 5</t>
  </si>
  <si>
    <t>Unnamed, Page 228, Route 6</t>
  </si>
  <si>
    <t>Unnamed, Page 228, Route 7</t>
  </si>
  <si>
    <t>Unnamed, Page 229, Route 8</t>
  </si>
  <si>
    <t>Unnamed, Page 229, Route 9</t>
  </si>
  <si>
    <t>Unnamed, Page 229, Route 10</t>
  </si>
  <si>
    <t>Unnamed, Page 229, Route 11</t>
  </si>
  <si>
    <t>Unnamed, Page 229, Route 12</t>
  </si>
  <si>
    <t>Unnamed, Page 229, Route 13</t>
  </si>
  <si>
    <t>Unnamed, Page 229, Route 15</t>
  </si>
  <si>
    <t>Unnamed, Page 229, Route 16</t>
  </si>
  <si>
    <t>Unnamed, Page 229, Route 17</t>
  </si>
  <si>
    <t>Unnamed, Page 229, Route 17, var. 5.9</t>
  </si>
  <si>
    <t>Unnamed, Page 230, Route 1</t>
  </si>
  <si>
    <t>Unnamed, Page 232, Route 8</t>
  </si>
  <si>
    <t>Unnamed, Page 232, Route 9</t>
  </si>
  <si>
    <t>Unnamed, Page 232, Route 11</t>
  </si>
  <si>
    <t>Unnamed, Page 232, Route 12</t>
  </si>
  <si>
    <t>Unnamed, Page 232, Route 13</t>
  </si>
  <si>
    <t>Unnamed, Page 232, Route 14</t>
  </si>
  <si>
    <t>Unnamed, Page 232, Route 15</t>
  </si>
  <si>
    <t>Unnamed, Page 232, Route 16</t>
  </si>
  <si>
    <t>Unnamed, Page 232, Route 17</t>
  </si>
  <si>
    <t>Unnamed, Page 233, Route 18</t>
  </si>
  <si>
    <t>Unnamed, Page 233, Route 18, var. 5.8</t>
  </si>
  <si>
    <t>Unnamed, Page 234, Route 21</t>
  </si>
  <si>
    <t>Unnamed, Page 234, Route 22</t>
  </si>
  <si>
    <t>Unnamed, Page 234, Route 25</t>
  </si>
  <si>
    <t>Unnamed, Page 234, Route 26</t>
  </si>
  <si>
    <t>Unnamed, Page 234, Route 29</t>
  </si>
  <si>
    <t>Unnamed, Page 234, Route 30</t>
  </si>
  <si>
    <t>Unnamed, Page 234, Route 31</t>
  </si>
  <si>
    <t>Unnamed, Page 234, Route 32</t>
  </si>
  <si>
    <t>Unnamed, Page 234, Route 33</t>
  </si>
  <si>
    <t>Unnamed, Page 234, Route 34</t>
  </si>
  <si>
    <t>Unnamed, Page 234, Route 35</t>
  </si>
  <si>
    <t>Unnamed, Page 234, Route 36</t>
  </si>
  <si>
    <t>Unnamed, Page 234, Route 37</t>
  </si>
  <si>
    <t>Unnamed, Page 234, Route 38</t>
  </si>
  <si>
    <t>Unnamed, Page 234, Route 39</t>
  </si>
  <si>
    <t>Unnamed, Page 234, Route 40</t>
  </si>
  <si>
    <t>Unnamed, Page 236, Route 1</t>
  </si>
  <si>
    <t>Unnamed, Page 236, Route 2</t>
  </si>
  <si>
    <t>Unnamed, Page 236, Route 3</t>
  </si>
  <si>
    <t>Unnamed, Page 236, Route 5</t>
  </si>
  <si>
    <t>Unnamed, Page 236, Route 6</t>
  </si>
  <si>
    <t>Unnamed, Page 236, Route 7</t>
  </si>
  <si>
    <t>Unnamed, Page 236, Route 8</t>
  </si>
  <si>
    <t>Unnamed, Page 236, Route 9</t>
  </si>
  <si>
    <t>Unnamed, Page 236, Route 10</t>
  </si>
  <si>
    <t>Unnamed, Page 236, Route 11</t>
  </si>
  <si>
    <t>Unnamed, Page 236, Route 12</t>
  </si>
  <si>
    <t>Unnamed, Page 236, Route 14</t>
  </si>
  <si>
    <t>5.12c/d</t>
  </si>
  <si>
    <t>Unnamed, Page 238, Route 18</t>
  </si>
  <si>
    <t>Unnamed, Page 238, Route 19</t>
  </si>
  <si>
    <t>Unnamed, Page 238, Route 20</t>
  </si>
  <si>
    <t>Unnamed, Page 238, Route 21</t>
  </si>
  <si>
    <t>Unnamed, Page 238, Route 22</t>
  </si>
  <si>
    <t>Unnamed, Page 238, Route 23</t>
  </si>
  <si>
    <t>Unnamed, Page 238, Route 27</t>
  </si>
  <si>
    <t>Unnamed, Page 238, Route 28</t>
  </si>
  <si>
    <t>Unnamed, Page 238, Route 29</t>
  </si>
  <si>
    <t>Unnamed, Page 240, Route 33</t>
  </si>
  <si>
    <t>Unnamed, Page 240, Route 35</t>
  </si>
  <si>
    <t>Unnamed, Page 240, Route 38</t>
  </si>
  <si>
    <t>Unnamed, Page 240, Route 39</t>
  </si>
  <si>
    <t>Unnamed, Page 240, Route 40</t>
  </si>
  <si>
    <t>Unnamed, Page 240, Route 41</t>
  </si>
  <si>
    <t>Unnamed, Page 240, Route 42</t>
  </si>
  <si>
    <t>Unnamed, Page 240, Route 43</t>
  </si>
  <si>
    <t>Unnamed, Page 240, Route 44</t>
  </si>
  <si>
    <t>Unnamed, Page 240, Route 45</t>
  </si>
  <si>
    <t>Unnamed, Page 242, Route 53</t>
  </si>
  <si>
    <t>Unnamed, Page 244, Route 6, (Split Tower)</t>
  </si>
  <si>
    <t>Unnamed, Page 244, Route 7, (Split Tower)</t>
  </si>
  <si>
    <t>Unnamed, Page 244, Route 8, (Split Tower)</t>
  </si>
  <si>
    <t>Unnamed, Page 244, Route 1</t>
  </si>
  <si>
    <t>Unnamed, Page 244, Route 2</t>
  </si>
  <si>
    <t>Unnamed, Page 244, Route 3</t>
  </si>
  <si>
    <t>Unnamed, Page 244, Route 4</t>
  </si>
  <si>
    <t>Unnamed, Page 244, Route 4, var. 5.6</t>
  </si>
  <si>
    <t>Unnamed, Page 244, Route 5</t>
  </si>
  <si>
    <t>Unnamed, Page 244, Route 6, (Cleo's)</t>
  </si>
  <si>
    <t>Unnamed, Page 244, Route 7, (Cleo's)</t>
  </si>
  <si>
    <t>Unnamed, Page 244, Route 8, (Cleo's)</t>
  </si>
  <si>
    <t>Unnamed, Page 244, Route 9</t>
  </si>
  <si>
    <t>Unnamed, Page 244, Route 10</t>
  </si>
  <si>
    <t>Unnamed, Page 245, Route 11</t>
  </si>
  <si>
    <t>Unnamed, Page 245, Route 12</t>
  </si>
  <si>
    <t>Unnamed, Page 245, Route 13</t>
  </si>
  <si>
    <t>Unnamed, Page 245, Route 14</t>
  </si>
  <si>
    <t>Unnamed, Page 245, Route 15</t>
  </si>
  <si>
    <t>Unnamed, Page 246, Route 17</t>
  </si>
  <si>
    <t>Unnamed, Page 246, Route 19</t>
  </si>
  <si>
    <t>Unnamed, Page 246, Route 19, var. 5.8</t>
  </si>
  <si>
    <t>Unnamed, Page 247, Route 20</t>
  </si>
  <si>
    <t>Unnamed, Page 247, Route 21</t>
  </si>
  <si>
    <t>Unnamed, Page 247, Route 22</t>
  </si>
  <si>
    <t>Unnamed, Page 247, Route 23</t>
  </si>
  <si>
    <t>Unnamed, Page 247, Route 23, var. 10a</t>
  </si>
  <si>
    <t>Unnamed, Page 247, Route 25</t>
  </si>
  <si>
    <t>Unnamed, Page 247, Route 27</t>
  </si>
  <si>
    <t>Unnamed, Page 248, Route 36</t>
  </si>
  <si>
    <t>Unnamed, Page 248, Route 39</t>
  </si>
  <si>
    <t>Unnamed, Page 248, Route 40</t>
  </si>
  <si>
    <t>Unnamed, Page 248, Route 46</t>
  </si>
  <si>
    <t>Unnamed, Page 248, Route 46, var. 5.7</t>
  </si>
  <si>
    <t>Unnamed, Page 248, Route 47</t>
  </si>
  <si>
    <t>Unnamed, Page 248, Route 48</t>
  </si>
  <si>
    <t>Unnamed, Page 248, Route 49</t>
  </si>
  <si>
    <t>Unnamed, Page 248, Route 50</t>
  </si>
  <si>
    <t>Unnamed, Page 248, Route 51</t>
  </si>
  <si>
    <t>Unnamed, Page 250, Route 53</t>
  </si>
  <si>
    <t>Unnamed, Page 250, Route 56</t>
  </si>
  <si>
    <t>Unnamed, Page 250, Route 58</t>
  </si>
  <si>
    <t>Unnamed, Page 250, Route 58, var. 5.5</t>
  </si>
  <si>
    <t>Unnamed, Page 252, Route 6</t>
  </si>
  <si>
    <t>Unnamed, Page 252, Route 7</t>
  </si>
  <si>
    <t>Unnamed, Page 252, Route 9</t>
  </si>
  <si>
    <t>Unnamed, Page 253, Route 12</t>
  </si>
  <si>
    <t>Unnamed, Page 253, Route 13</t>
  </si>
  <si>
    <t>Unnamed, Page 253, Route 14</t>
  </si>
  <si>
    <t>Unnamed, Page 253, Route 17</t>
  </si>
  <si>
    <t>Unnamed, Page 253, Route 18</t>
  </si>
  <si>
    <t>Unnamed, Page 253, Route 19</t>
  </si>
  <si>
    <t>Unnamed, Page 253, Route 19, var. 5.7</t>
  </si>
  <si>
    <t>Unnamed, Page 253, Route 20</t>
  </si>
  <si>
    <t>Unnamed, Page 253, Route 21</t>
  </si>
  <si>
    <t>Unnamed, Page 253, Route 22</t>
  </si>
  <si>
    <t>Unnamed, Page 253, Route 23</t>
  </si>
  <si>
    <t>Unnamed, Page 253, Route 24</t>
  </si>
  <si>
    <t>Unnamed, Page 253, Route 26</t>
  </si>
  <si>
    <t>Unnamed, Page 255, Route 1</t>
  </si>
  <si>
    <t>Unnamed, Page 255, Route 2</t>
  </si>
  <si>
    <t>Unnamed, Page 255, Route 3</t>
  </si>
  <si>
    <t>Unnamed, Page 255, Route 4</t>
  </si>
  <si>
    <t>Unnamed, Page 255, Route 5</t>
  </si>
  <si>
    <t>Unnamed, Page 257, Route 1</t>
  </si>
  <si>
    <t>Unnamed, Page 257, Route 2</t>
  </si>
  <si>
    <t>Unnamed, Page 257, Route 3</t>
  </si>
  <si>
    <t>Unnamed, Page 257, Route 4</t>
  </si>
  <si>
    <t>Unnamed, Page 257, Route 5</t>
  </si>
  <si>
    <t>Unnamed, Page 257, Route 6</t>
  </si>
  <si>
    <t>Unnamed, Page 257, Route 8</t>
  </si>
  <si>
    <t>Unnamed, Page 257, Route 9</t>
  </si>
  <si>
    <t>Unnamed, Page 257, Route 9, var. 5.4</t>
  </si>
  <si>
    <t>Unnamed, Page 257, Route 10</t>
  </si>
  <si>
    <t>Unnamed, Page 258, Route 11</t>
  </si>
  <si>
    <t>Unnamed, Page 258, Route 12</t>
  </si>
  <si>
    <t>Unnamed, Page 258, Route 13</t>
  </si>
  <si>
    <t>Unnamed, Page 258, Route 14</t>
  </si>
  <si>
    <t>Unnamed, Page 258, Route 15, left crack</t>
  </si>
  <si>
    <t>Unnamed, Page 258, Route 15, right crack</t>
  </si>
  <si>
    <t>Unnamed, Page 258, Route 1</t>
  </si>
  <si>
    <t>Unnamed, Page 258, Route 2</t>
  </si>
  <si>
    <t>Unnamed, Page 263, Route 14</t>
  </si>
  <si>
    <t>Unnamed, Page 263, Route 15</t>
  </si>
  <si>
    <t>Unnamed, Page 263, Route 18</t>
  </si>
  <si>
    <t>Unnamed, Page 263, Route 19</t>
  </si>
  <si>
    <t>Unnamed, Page 263, Route 20</t>
  </si>
  <si>
    <t>Unnamed, Page 264, Route 24</t>
  </si>
  <si>
    <t>Unnamed, Page 264, Route 25</t>
  </si>
  <si>
    <t>Unnamed, Page 264, Route 26</t>
  </si>
  <si>
    <t>Unnamed, Page 265, Route 1</t>
  </si>
  <si>
    <t>Unnamed, Page 265, Route 1, var. 11d</t>
  </si>
  <si>
    <t>Unnamed, Page 265, Route 2</t>
  </si>
  <si>
    <t>Unnamed, Page 266, Route 3</t>
  </si>
  <si>
    <t>Unnamed, Page 266, Route 3, var. 5.6</t>
  </si>
  <si>
    <t>Unnamed, Page 266, Route 5</t>
  </si>
  <si>
    <t>Unnamed, Page 266, Route 6</t>
  </si>
  <si>
    <t>Unnamed, Page 266, Route 7</t>
  </si>
  <si>
    <t>Unnamed, Page 267, Route 9</t>
  </si>
  <si>
    <t>Unnamed, Page 268, Route 13</t>
  </si>
  <si>
    <t>Unnamed, Page 268, Route 14</t>
  </si>
  <si>
    <t>Unnamed, Page 268, Route 18</t>
  </si>
  <si>
    <t>Unnamed, Page 269, Route 19</t>
  </si>
  <si>
    <t>Unnamed, Page 269, Route 20</t>
  </si>
  <si>
    <t>Unnamed, Page 269, Route 21</t>
  </si>
  <si>
    <t>Unnamed, Page 269, Route 22</t>
  </si>
  <si>
    <t>Unnamed, Page 269, Route 24</t>
  </si>
  <si>
    <t>Unnamed, Page 269, Route 27</t>
  </si>
  <si>
    <t>Unnamed, Page 269, Route 28</t>
  </si>
  <si>
    <t>Unnamed, Page 269, Route 28, var. 5.8</t>
  </si>
  <si>
    <t>Unnamed, Page 269, Route 29</t>
  </si>
  <si>
    <t>Unnamed, Page 269, Route 30</t>
  </si>
  <si>
    <t>Unnamed, Page 269, Route 31</t>
  </si>
  <si>
    <t>Unnamed, Page 269, Route 32</t>
  </si>
  <si>
    <t>Unnamed, Page 270, Route 34</t>
  </si>
  <si>
    <t>Unnamed, Page 270, Route 35</t>
  </si>
  <si>
    <t>Unnamed, Page 271, Route 36</t>
  </si>
  <si>
    <t>Unnamed, Page 271, Route 36, var. 5.9</t>
  </si>
  <si>
    <t>Unnamed, Page 272, Route 37</t>
  </si>
  <si>
    <t>Unnamed, Page 272, Route 39</t>
  </si>
  <si>
    <t>Unnamed, Page 272, Route 40</t>
  </si>
  <si>
    <t>Unnamed, Page 272, Route 41</t>
  </si>
  <si>
    <t>Unnamed, Page 272, Route 42</t>
  </si>
  <si>
    <t>Unnamed, Page 272, Route 43</t>
  </si>
  <si>
    <t>Unnamed, Page 272, Route 44</t>
  </si>
  <si>
    <t>Unnamed, Page 272, Route 46</t>
  </si>
  <si>
    <t>Unnamed, Page 272, Route 47</t>
  </si>
  <si>
    <t>Unnamed, Page 272, Route 47, var. 5.8</t>
  </si>
  <si>
    <t>Unnamed, Page 272, Route 48</t>
  </si>
  <si>
    <t>Unnamed, Page 275, Route 57</t>
  </si>
  <si>
    <t>Unnamed, Page 275, Route 58</t>
  </si>
  <si>
    <t>Unnamed, Page 275, Route 59</t>
  </si>
  <si>
    <t>Unnamed, Page 278, Route 64</t>
  </si>
  <si>
    <t>Unnamed, Page 278, Route 66</t>
  </si>
  <si>
    <t>Unnamed, Page 278, Route 68</t>
  </si>
  <si>
    <t>Unnamed, Page 278, Route 71</t>
  </si>
  <si>
    <t>Unnamed, Page 278, Route 72</t>
  </si>
  <si>
    <t>Unnamed, Page 278, Route 73</t>
  </si>
  <si>
    <t>Unnamed, Page 278, Route 74</t>
  </si>
  <si>
    <t>Unnamed, Page 278, Route 75</t>
  </si>
  <si>
    <t>Unnamed, Page 278, Route 76</t>
  </si>
  <si>
    <t>Unnamed, Page 278, Route 77</t>
  </si>
  <si>
    <t>Unnamed, Page 280, Route 1</t>
  </si>
  <si>
    <t>Unnamed, Page 280, Route 2</t>
  </si>
  <si>
    <t>Unnamed, Page 280, Route 3</t>
  </si>
  <si>
    <t>Unnamed, Page 281, Route 5</t>
  </si>
  <si>
    <t>Unnamed, Page 281, Route 6</t>
  </si>
  <si>
    <t>Unnamed, Page 281, Route 8</t>
  </si>
  <si>
    <t>Unnamed, Page 281, Route 12</t>
  </si>
  <si>
    <t>Unnamed, Page 282, Route 16</t>
  </si>
  <si>
    <t>Unnamed, Page 282, Route 17</t>
  </si>
  <si>
    <t>Unnamed, Page 285, Route 1</t>
  </si>
  <si>
    <t>Unnamed, Page 285, Route 2</t>
  </si>
  <si>
    <t>Unnamed, Page 285, Route 3</t>
  </si>
  <si>
    <t>Unnamed, Page 285, Route 4</t>
  </si>
  <si>
    <t>Unnamed, Page 285, Route 5</t>
  </si>
  <si>
    <t>Unnamed, Page 285, Route 7</t>
  </si>
  <si>
    <t>Unnamed, Page 285, Route 8</t>
  </si>
  <si>
    <t>Unnamed, Page 285, Route 11</t>
  </si>
  <si>
    <t>Unnamed, Page 285, Route 12</t>
  </si>
  <si>
    <t>Unnamed, Page 285, Route 13</t>
  </si>
  <si>
    <t>Unnamed, Page 286, Route 2</t>
  </si>
  <si>
    <t>Unnamed, Page 290, Route 1</t>
  </si>
  <si>
    <t>Unnamed, Page 291, Route 1</t>
  </si>
  <si>
    <t>5.5.5</t>
  </si>
  <si>
    <t>Unnamed, Page 291, Route 2</t>
  </si>
  <si>
    <t>Unnamed, Page 291, Route 3</t>
  </si>
  <si>
    <t>Unnamed, Page 292, Route 1</t>
  </si>
  <si>
    <t>Unnamed, Page 292, Route 2</t>
  </si>
  <si>
    <t>Unnamed, Page 292, Route 4</t>
  </si>
  <si>
    <t>Unnamed, Page 293, Route 5</t>
  </si>
  <si>
    <t>Unnamed, Page 295, Route 2</t>
  </si>
  <si>
    <t>Unnamed, Page 295, Route 3</t>
  </si>
  <si>
    <t>Unnamed, Page 296, Route 5</t>
  </si>
  <si>
    <t>Unnamed, Page 296, Route 7</t>
  </si>
  <si>
    <t>Unnamed, Page 296, Route 8</t>
  </si>
  <si>
    <t>Unnamed, Page 296, Route 9</t>
  </si>
  <si>
    <t>Unnamed, Page 296, Route 10</t>
  </si>
  <si>
    <t>Unnamed, Page 296, Route 11</t>
  </si>
  <si>
    <t>Unnamed, Page 296, Route 12</t>
  </si>
  <si>
    <t>Unnamed, Page 296, Route 13</t>
  </si>
  <si>
    <t>Unnamed, Page 296, Route 14</t>
  </si>
  <si>
    <t>Unnamed, Page 296, Route 15</t>
  </si>
  <si>
    <t>Unnamed, Page 296, Route 16</t>
  </si>
  <si>
    <t>Unnamed, Page 296, Route 17</t>
  </si>
  <si>
    <t>Unnamed, Page 297, Route 3</t>
  </si>
  <si>
    <t>Unnamed, Page 297, Route 4</t>
  </si>
  <si>
    <t>Unnamed, Page 297, Route 5</t>
  </si>
  <si>
    <t>Unnamed, Page 298, Route 1</t>
  </si>
  <si>
    <t>Unnamed, Page 299, Route 2</t>
  </si>
  <si>
    <t>Unnamed, Page 299, Route 3</t>
  </si>
  <si>
    <t>Unnamed, Page 299, Route 3, var. 5.6</t>
  </si>
  <si>
    <t>Unnamed, Page 300, Route 1</t>
  </si>
  <si>
    <t>Unnamed, Page 300, Route 2</t>
  </si>
  <si>
    <t>Unnamed, Page 301, Route 5</t>
  </si>
  <si>
    <t>Unnamed, Page 301, Route 1</t>
  </si>
  <si>
    <t>Unnamed, Page 302, Route 6</t>
  </si>
  <si>
    <t>Unnamed, Page 302, Route 9</t>
  </si>
  <si>
    <t>Unnamed, Page 305, Route 1</t>
  </si>
  <si>
    <t>Unnamed, Page 305, Route 2</t>
  </si>
  <si>
    <t>Unnamed, Page 305, Route 3</t>
  </si>
  <si>
    <t>Unnamed, Page 305, Route 3, var. 5.8</t>
  </si>
  <si>
    <t>Unnamed, Page 305, Route 5</t>
  </si>
  <si>
    <t>Unnamed, Page 305, Route 5, var. 5.8</t>
  </si>
  <si>
    <t>Unnamed, Page 305, Route 6</t>
  </si>
  <si>
    <t>Unnamed, Page 305, Route 7</t>
  </si>
  <si>
    <t>Unnamed, Page 305, Route 8</t>
  </si>
  <si>
    <t>Unnamed, Page 305, Route 9</t>
  </si>
  <si>
    <t>Unnamed, Page 305, Route 10</t>
  </si>
  <si>
    <t>Unnamed, Page 306, Route 1</t>
  </si>
  <si>
    <t>Unnamed, Page 306, Route 4</t>
  </si>
  <si>
    <t>Unnamed, Page 308, Route 3</t>
  </si>
  <si>
    <t>Unnamed, Page 309, Route 4</t>
  </si>
  <si>
    <t>Unnamed, Page 309, Route 4, var. 5.6</t>
  </si>
  <si>
    <t>Unnamed, Page 309, Route 6</t>
  </si>
  <si>
    <t>Unnamed, Page 309, Route 7</t>
  </si>
  <si>
    <t>Unnamed, Page 309, Route 8</t>
  </si>
  <si>
    <t>Unnamed, Page 309, Route 9</t>
  </si>
  <si>
    <t>Unnamed, Page 309, Route 10</t>
  </si>
  <si>
    <t>Unnamed, Page 309, Route 11</t>
  </si>
  <si>
    <t>Unnamed, Page 309, Route 12</t>
  </si>
  <si>
    <t>Unnamed, Page 309, Route 13</t>
  </si>
  <si>
    <t>Unnamed, Page 309, Route 15</t>
  </si>
  <si>
    <t>Unnamed, Page 309, Route 16</t>
  </si>
  <si>
    <t>Unnamed, Page 309, Route 17</t>
  </si>
  <si>
    <t>Unnamed, Page 309, Route 19</t>
  </si>
  <si>
    <t>Unnamed, Page 309, Route 20</t>
  </si>
  <si>
    <t>Unnamed, Page 309, Route 21</t>
  </si>
  <si>
    <t>Unnamed, Page 309, Route 22</t>
  </si>
  <si>
    <t>Unnamed, Page 309, Route 23</t>
  </si>
  <si>
    <t>Unnamed, Page 309, Route 24</t>
  </si>
  <si>
    <t>Unnamed, Page 309, Route 25</t>
  </si>
  <si>
    <t>Unnamed, Page 310, Route 26</t>
  </si>
  <si>
    <t>Unnamed, Page 310, Route 27</t>
  </si>
  <si>
    <t>Unnamed, Page 310, Route 28</t>
  </si>
  <si>
    <t>Unnamed, Page 310, Route 30</t>
  </si>
  <si>
    <t>Unnamed, Page 310, Route 31</t>
  </si>
  <si>
    <t>Unnamed, Page 310, Route 32</t>
  </si>
  <si>
    <t>Unnamed, Page 310, Route 34</t>
  </si>
  <si>
    <t>Unnamed, Page 314, Route 1</t>
  </si>
  <si>
    <t>Unnamed, Page 315, Route 2</t>
  </si>
  <si>
    <t>Unnamed, Page 315, Route 4</t>
  </si>
  <si>
    <t>Unnamed, Page 315, Route 5</t>
  </si>
  <si>
    <t>Unnamed, Page 315, Route 6</t>
  </si>
  <si>
    <t>Unnamed, Page 315, Route 7</t>
  </si>
  <si>
    <t>Unnamed, Page 315, Route 9</t>
  </si>
  <si>
    <t>Unnamed, Page 315, Route 10</t>
  </si>
  <si>
    <t>Unnamed, Page 315, Route 11</t>
  </si>
  <si>
    <t>Unnamed, Page 315, Route 12</t>
  </si>
  <si>
    <t>Unnamed, Page 315, Route 13</t>
  </si>
  <si>
    <t>Unnamed, Page 315, Route 14</t>
  </si>
  <si>
    <t>Unnamed, Page 315, Route 15</t>
  </si>
  <si>
    <t>Unnamed, Page 315, Route 16</t>
  </si>
  <si>
    <t>Unnamed, Page 315, Route 17</t>
  </si>
  <si>
    <t>rating</t>
  </si>
  <si>
    <t>5.7-</t>
  </si>
  <si>
    <t>5.7+</t>
  </si>
  <si>
    <t>5.8-</t>
  </si>
  <si>
    <t>5.8+</t>
  </si>
  <si>
    <t>5.9-</t>
  </si>
  <si>
    <t>5.10</t>
  </si>
  <si>
    <t>5.10-</t>
  </si>
  <si>
    <t>5.10a/b</t>
  </si>
  <si>
    <t>5.10b/c</t>
  </si>
  <si>
    <t>5.10c/d</t>
  </si>
  <si>
    <t>5.10+</t>
  </si>
  <si>
    <t>5.10d/11a</t>
  </si>
  <si>
    <t>5.11</t>
  </si>
  <si>
    <t>5.11-</t>
  </si>
  <si>
    <t>5.11b/c</t>
  </si>
  <si>
    <t>5.11c/d</t>
  </si>
  <si>
    <t>5.11+</t>
  </si>
  <si>
    <t>5.12</t>
  </si>
  <si>
    <t>5.12-</t>
  </si>
  <si>
    <t>5.12a/b</t>
  </si>
  <si>
    <t>5.12b/c</t>
  </si>
  <si>
    <t>5.12c</t>
  </si>
  <si>
    <t>5.12d</t>
  </si>
  <si>
    <t>5.13-</t>
  </si>
  <si>
    <t>5.13a</t>
  </si>
  <si>
    <t>5.13a/b</t>
  </si>
  <si>
    <t>5.13b</t>
  </si>
  <si>
    <t>5.13b/c</t>
  </si>
  <si>
    <t>5.13c</t>
  </si>
  <si>
    <t>5.13c/d</t>
  </si>
  <si>
    <t>5.13d</t>
  </si>
  <si>
    <t>5.13+</t>
  </si>
  <si>
    <t>V-Easy</t>
  </si>
  <si>
    <t>V1-</t>
  </si>
  <si>
    <t>V6-</t>
  </si>
  <si>
    <t>V8-</t>
  </si>
  <si>
    <t>V8-9</t>
  </si>
  <si>
    <t>V9-</t>
  </si>
  <si>
    <t>V10-</t>
  </si>
  <si>
    <t>V10-11</t>
  </si>
  <si>
    <t>V11-</t>
  </si>
  <si>
    <t>V11</t>
  </si>
  <si>
    <t>V11+</t>
  </si>
  <si>
    <t>V11-12</t>
  </si>
  <si>
    <t>V12-</t>
  </si>
  <si>
    <t>V12</t>
  </si>
  <si>
    <t>V12+</t>
  </si>
  <si>
    <t>Banana Split</t>
  </si>
  <si>
    <t>Corner Crack</t>
  </si>
  <si>
    <t>V-Dyno</t>
  </si>
  <si>
    <t>Grasping at Nothing</t>
  </si>
  <si>
    <t>Grasping at Something</t>
  </si>
  <si>
    <t>Battleship</t>
  </si>
  <si>
    <t>Jenga Low</t>
  </si>
  <si>
    <t>Like a Boss</t>
  </si>
  <si>
    <t>Brototype 1.0</t>
  </si>
  <si>
    <t>Thigh Bar</t>
  </si>
  <si>
    <t>Insomnia</t>
  </si>
  <si>
    <t>ObZen</t>
  </si>
  <si>
    <t>Sheep Thrills</t>
  </si>
  <si>
    <t>F4 Ledges</t>
  </si>
  <si>
    <t>Unnamed, Page 039, Route 7</t>
  </si>
  <si>
    <t>Unnamed, Page 040, Route 14</t>
  </si>
  <si>
    <t>Unnamed, Page 040, Route 15</t>
  </si>
  <si>
    <t>Unnamed, Page 041, Route 6</t>
  </si>
  <si>
    <t>Unnamed, Page 041, Route 7</t>
  </si>
  <si>
    <t>Unnamed, Page 041, Route 8</t>
  </si>
  <si>
    <t>Unnamed, Page 043, Route 1</t>
  </si>
  <si>
    <t>Unnamed, Page 043, Route 10</t>
  </si>
  <si>
    <t>Unnamed, Page 043, Route 11</t>
  </si>
  <si>
    <t>Unnamed, Page 043, Route 8</t>
  </si>
  <si>
    <t>Unnamed, Page 044, Route 14</t>
  </si>
  <si>
    <t>Unnamed, Page 044, Route 15</t>
  </si>
  <si>
    <t>Unnamed, Page 045, Route 8</t>
  </si>
  <si>
    <t>Unnamed, Page 048, Route 1</t>
  </si>
  <si>
    <t>Unnamed, Page 048, Route 10</t>
  </si>
  <si>
    <t>Unnamed, Page 048, Route 11</t>
  </si>
  <si>
    <t>Unnamed, Page 048, Route 12</t>
  </si>
  <si>
    <t>Unnamed, Page 048, Route 13</t>
  </si>
  <si>
    <t>Unnamed, Page 048, Route 14</t>
  </si>
  <si>
    <t>Unnamed, Page 048, Route 15</t>
  </si>
  <si>
    <t>Unnamed, Page 048, Route 9</t>
  </si>
  <si>
    <t>Unnamed, Page 052, Route 3</t>
  </si>
  <si>
    <t>Unnamed, Page 053, Route 11</t>
  </si>
  <si>
    <t>Unnamed, Page 055, Route 6</t>
  </si>
  <si>
    <t>Unnamed, Page 055, Route 7</t>
  </si>
  <si>
    <t>Unnamed, Page 057, Route 12</t>
  </si>
  <si>
    <t>Unnamed, Page 057, Route 14</t>
  </si>
  <si>
    <t>Unnamed, Page 057, Route 15</t>
  </si>
  <si>
    <t>Unnamed, Page 057, Route 36</t>
  </si>
  <si>
    <t>Unnamed, Page 057, Route 9</t>
  </si>
  <si>
    <t>Unnamed, Page 060, Route 11</t>
  </si>
  <si>
    <t>Unnamed, Page 060, Route 12</t>
  </si>
  <si>
    <t>Unnamed, Page 060, Route 13</t>
  </si>
  <si>
    <t>Unnamed, Page 060, Route 8</t>
  </si>
  <si>
    <t>Unnamed, Page 060, Route 9</t>
  </si>
  <si>
    <t>Unnamed, Page 061, Route 16</t>
  </si>
  <si>
    <t>Unnamed, Page 061, Route 17</t>
  </si>
  <si>
    <t>Unnamed, Page 061, Route 18</t>
  </si>
  <si>
    <t>Unnamed, Page 061, Route 19</t>
  </si>
  <si>
    <t>Unnamed, Page 061, Route 20</t>
  </si>
  <si>
    <t>Unnamed, Page 061, Route 21</t>
  </si>
  <si>
    <t>Unnamed, Page 061, Route 22</t>
  </si>
  <si>
    <t>Unnamed, Page 061, Route 23</t>
  </si>
  <si>
    <t>Unnamed, Page 061, Route 24</t>
  </si>
  <si>
    <t>Unnamed, Page 061, Route 26</t>
  </si>
  <si>
    <t>Unnamed, Page 067, Route 10</t>
  </si>
  <si>
    <t>Unnamed, Page 067, Route 2</t>
  </si>
  <si>
    <t>Unnamed, Page 067, Route 3</t>
  </si>
  <si>
    <t>Unnamed, Page 067, Route 5</t>
  </si>
  <si>
    <t>Unnamed, Page 067, Route 6</t>
  </si>
  <si>
    <t>Unnamed, Page 067, Route 7</t>
  </si>
  <si>
    <t>Unnamed, Page 067, Route 8</t>
  </si>
  <si>
    <t>Unnamed, Page 067, Route 9</t>
  </si>
  <si>
    <t>Unnamed, Page 069, Route 12</t>
  </si>
  <si>
    <t>Unnamed, Page 069, Route 17</t>
  </si>
  <si>
    <t>Unnamed, Page 069, Route 18</t>
  </si>
  <si>
    <t>Unnamed, Page 069, Route 19</t>
  </si>
  <si>
    <t>Unnamed, Page 070, Route 5</t>
  </si>
  <si>
    <t>Unnamed, Page 070, Route 6</t>
  </si>
  <si>
    <t>Unnamed, Page 070, Route 7</t>
  </si>
  <si>
    <t>Unnamed, Page 071, Route 12</t>
  </si>
  <si>
    <t>Unnamed, Page 071, Route 12, var. 5.7</t>
  </si>
  <si>
    <t>Unnamed, Page 071, Route 13</t>
  </si>
  <si>
    <t>Unnamed, Page 071, Route 14</t>
  </si>
  <si>
    <t>Unnamed, Page 071, Route 9</t>
  </si>
  <si>
    <t>Unnamed, Page 072, Route 5</t>
  </si>
  <si>
    <t>Unnamed, Page 073, Route 8</t>
  </si>
  <si>
    <t>Unnamed, Page 074, Route 18</t>
  </si>
  <si>
    <t>Unnamed, Page 074, Route 19</t>
  </si>
  <si>
    <t>Unnamed, Page 076, Route 4</t>
  </si>
  <si>
    <t>Unnamed, Page 076, Route 5</t>
  </si>
  <si>
    <t>Unnamed, Page 077, Route 10</t>
  </si>
  <si>
    <t>Unnamed, Page 077, Route 11, var. 5.10a</t>
  </si>
  <si>
    <t>Unnamed, Page 077, Route 11, var. 5.8</t>
  </si>
  <si>
    <t>Unnamed, Page 077, Route 12</t>
  </si>
  <si>
    <t>Unnamed, Page 077, Route 16</t>
  </si>
  <si>
    <t>Unnamed, Page 077, Route 19</t>
  </si>
  <si>
    <t>Unnamed, Page 077, Route 20</t>
  </si>
  <si>
    <t>Unnamed, Page 077, Route 9</t>
  </si>
  <si>
    <t>Unnamed, Page 079, Route 1</t>
  </si>
  <si>
    <t>Unnamed, Page 080, Route 10</t>
  </si>
  <si>
    <t>Unnamed, Page 080, Route 11</t>
  </si>
  <si>
    <t>Unnamed, Page 080, Route 8</t>
  </si>
  <si>
    <t>Unnamed, Page 080, Route 9</t>
  </si>
  <si>
    <t>Unnamed, Page 082, Route 13</t>
  </si>
  <si>
    <t>Unnamed, Page 082, Route 15</t>
  </si>
  <si>
    <t>Unnamed, Page 082, Route 16</t>
  </si>
  <si>
    <t>Unnamed, Page 082, Route 18</t>
  </si>
  <si>
    <t>Unnamed, Page 082, Route 19</t>
  </si>
  <si>
    <t>Unnamed, Page 082, Route 20</t>
  </si>
  <si>
    <t>Unnamed, Page 082, Route 21</t>
  </si>
  <si>
    <t>Unnamed, Page 082, Route 22</t>
  </si>
  <si>
    <t>Unnamed, Page 082, Route 23</t>
  </si>
  <si>
    <t>Unnamed, Page 084, Route 11</t>
  </si>
  <si>
    <t>Unnamed, Page 084, Route 12</t>
  </si>
  <si>
    <t>Unnamed, Page 084, Route 5</t>
  </si>
  <si>
    <t>Unnamed, Page 084, Route 7</t>
  </si>
  <si>
    <t>Unnamed, Page 085, Route 12</t>
  </si>
  <si>
    <t>Unnamed, Page 085, Route 8</t>
  </si>
  <si>
    <t>Unnamed, Page 086, Route 13</t>
  </si>
  <si>
    <t>Unnamed, Page 086, Route 14</t>
  </si>
  <si>
    <t>Unnamed, Page 086, Route 17</t>
  </si>
  <si>
    <t>Unnamed, Page 089, Route 2</t>
  </si>
  <si>
    <t>Unnamed, Page 090, Route 12</t>
  </si>
  <si>
    <t>Unnamed, Page 090, Route 13</t>
  </si>
  <si>
    <t>Unnamed, Page 090, Route 16</t>
  </si>
  <si>
    <t>Unnamed, Page 092, Route 10</t>
  </si>
  <si>
    <t>Unnamed, Page 092, Route 11</t>
  </si>
  <si>
    <t>Unnamed, Page 092, Route 6</t>
  </si>
  <si>
    <t>Unnamed, Page 092, Route 7</t>
  </si>
  <si>
    <t>Unnamed, Page 092, Route 8</t>
  </si>
  <si>
    <t>Unnamed, Page 092, Route 9</t>
  </si>
  <si>
    <t>Unnamed, Page 093, Route 1</t>
  </si>
  <si>
    <t>Unnamed, Page 095, Route 4</t>
  </si>
  <si>
    <t>Unnamed, Page 095, Route 5</t>
  </si>
  <si>
    <t>Unnamed, Page 095, Route 6</t>
  </si>
  <si>
    <t>Unnamed, Page 096, Route 15</t>
  </si>
  <si>
    <t>Unnamed, Page 096, Route 21</t>
  </si>
  <si>
    <t>Unnamed, Page 096, Route 22</t>
  </si>
  <si>
    <t>Unnamed, Page 097, Route 30</t>
  </si>
  <si>
    <t>Unnamed, Page 097, Route 33</t>
  </si>
  <si>
    <t>Unnamed, Page 099, Route 46</t>
  </si>
  <si>
    <t>Unnamed, Page 099, Route 47</t>
  </si>
  <si>
    <t>Unnamed, Page 099, Route 48</t>
  </si>
  <si>
    <t>Unnamed, Page 099, Route 49</t>
  </si>
  <si>
    <t>Unnamed, Page 099, Route 52</t>
  </si>
  <si>
    <t>Unnamed, Page 099, Route 54</t>
  </si>
  <si>
    <t>Unnamed, Page 099, Route 55</t>
  </si>
  <si>
    <t>Unnamed, Page 099, Route 56</t>
  </si>
  <si>
    <t>Perverted Inspiration</t>
  </si>
  <si>
    <t>Pale Rider</t>
  </si>
  <si>
    <t>Mitzvah</t>
  </si>
  <si>
    <t>Good Prospects</t>
  </si>
  <si>
    <t>Poor Prospects</t>
  </si>
  <si>
    <t>Pilloried</t>
  </si>
  <si>
    <t>Lumby Ridge</t>
  </si>
  <si>
    <t>Short Sale</t>
  </si>
  <si>
    <t>First Step West Corner</t>
  </si>
  <si>
    <t>Sugar-Free Jam</t>
  </si>
  <si>
    <t>Greatness</t>
  </si>
  <si>
    <t>Anemic Ladder</t>
  </si>
  <si>
    <t>Sudoku</t>
  </si>
  <si>
    <t>Axeman</t>
  </si>
  <si>
    <t>Out of the Closet</t>
  </si>
  <si>
    <t>First Step West Face</t>
  </si>
  <si>
    <t>Short Man's Anguish</t>
  </si>
  <si>
    <t>Teetering Tower Chimney</t>
  </si>
  <si>
    <t>Greatest Generation</t>
  </si>
  <si>
    <t>Iron Maiden</t>
  </si>
  <si>
    <t>Cedar Tree Wall Left Side, 5.7</t>
  </si>
  <si>
    <t>Cedar Tree Wall Right Side, 5.6</t>
  </si>
  <si>
    <t>Walk Up, var. 5.7</t>
  </si>
  <si>
    <t>Walk Up, var. 5.8</t>
  </si>
  <si>
    <t>Wiessner Face, var. 5.7</t>
  </si>
  <si>
    <t>Stump Crack</t>
  </si>
  <si>
    <t>Two-Step</t>
  </si>
  <si>
    <t>Third Step</t>
  </si>
  <si>
    <t>Stump Pillar</t>
  </si>
  <si>
    <t>Unnamed, Page 029, Route 24</t>
  </si>
  <si>
    <t>Unnamed, Page 029, Route 23</t>
  </si>
  <si>
    <t>Unnamed, Page 027, Route 12</t>
  </si>
  <si>
    <t>Unnamed, Page 253, Route 27</t>
  </si>
  <si>
    <t>Unnamed, Page 112, Route 48, var. 5.2</t>
  </si>
  <si>
    <t>Greatness is Subjective</t>
  </si>
  <si>
    <t>Girls Named Sue</t>
  </si>
  <si>
    <t>Unnamed, Page 096, Route 17</t>
  </si>
  <si>
    <t>Unnamed, Page 096, Route 10</t>
  </si>
  <si>
    <t>A View to Kill</t>
  </si>
  <si>
    <t>Amazing pillar original route</t>
  </si>
  <si>
    <t>An intro in heel hooking</t>
  </si>
  <si>
    <t>Baby Crane</t>
  </si>
  <si>
    <t>Bachelor-ete</t>
  </si>
  <si>
    <t>Bear's Den, The</t>
  </si>
  <si>
    <t>Beautiful and the Bold</t>
  </si>
  <si>
    <t>Big Easy</t>
  </si>
  <si>
    <t>Big Time</t>
  </si>
  <si>
    <t>Block Party Project</t>
  </si>
  <si>
    <t xml:space="preserve">Book of Glass </t>
  </si>
  <si>
    <t>Boulder right of Bark Biter</t>
  </si>
  <si>
    <t>Brave Heart</t>
  </si>
  <si>
    <t>Bubble Bee</t>
  </si>
  <si>
    <t>Bud White</t>
  </si>
  <si>
    <t>Bunker arete</t>
  </si>
  <si>
    <t>Captain's Traverse, The</t>
  </si>
  <si>
    <t>CCC Trail Project</t>
  </si>
  <si>
    <t>center</t>
  </si>
  <si>
    <t>Center Face</t>
  </si>
  <si>
    <t>Choice, The</t>
  </si>
  <si>
    <t>Chrome Dome Arete</t>
  </si>
  <si>
    <t>Clinger, The</t>
  </si>
  <si>
    <t xml:space="preserve">Committee Climbing </t>
  </si>
  <si>
    <t>Compressor, The</t>
  </si>
  <si>
    <t>Confidence Booster</t>
  </si>
  <si>
    <t xml:space="preserve">Corner </t>
  </si>
  <si>
    <t>Corner right of Starfish</t>
  </si>
  <si>
    <t>Cory's Problem</t>
  </si>
  <si>
    <t xml:space="preserve">Creaker </t>
  </si>
  <si>
    <t>Crimp Toehook Project</t>
  </si>
  <si>
    <t>Dark Side of the Cube</t>
  </si>
  <si>
    <t>Deserter, The</t>
  </si>
  <si>
    <t>Drunk and Disorderly</t>
  </si>
  <si>
    <t>Duke, The</t>
  </si>
  <si>
    <t>Dutchess, The</t>
  </si>
  <si>
    <t>Dyno Project</t>
  </si>
  <si>
    <t>Easy Corner</t>
  </si>
  <si>
    <t>Easy route</t>
  </si>
  <si>
    <t>Ejaculator Left</t>
  </si>
  <si>
    <t>Ejaculator, The</t>
  </si>
  <si>
    <t>El Nino</t>
  </si>
  <si>
    <t>Elephant Cheek</t>
  </si>
  <si>
    <t>Empty Space</t>
  </si>
  <si>
    <t>Entrance Slab</t>
  </si>
  <si>
    <t>Entrance to "The Pit"</t>
  </si>
  <si>
    <t>Eubank's Lady Bits</t>
  </si>
  <si>
    <t>Exposed</t>
  </si>
  <si>
    <t>Face left of "The Scoop"</t>
  </si>
  <si>
    <t>face left of west face lake boulder</t>
  </si>
  <si>
    <t xml:space="preserve">Face to the Right of "Sloper Problem" </t>
  </si>
  <si>
    <t>Falling to Pieces</t>
  </si>
  <si>
    <t>Fat Pants</t>
  </si>
  <si>
    <t>Fill the Void</t>
  </si>
  <si>
    <t>Finger Pillar</t>
  </si>
  <si>
    <t>Flatiron, The</t>
  </si>
  <si>
    <t>Futballer Direct, The</t>
  </si>
  <si>
    <t>Futballer, The</t>
  </si>
  <si>
    <t>GeriaTricks</t>
  </si>
  <si>
    <t>Giese Dome, The</t>
  </si>
  <si>
    <t>Gills Booger</t>
  </si>
  <si>
    <t>Green corner</t>
  </si>
  <si>
    <t>Hammer Club</t>
  </si>
  <si>
    <t>Head Over Heels</t>
  </si>
  <si>
    <t>Headbanger</t>
  </si>
  <si>
    <t>Headstone</t>
  </si>
  <si>
    <t>Hipsters V5, The</t>
  </si>
  <si>
    <t>House On The Rock</t>
  </si>
  <si>
    <t>I Don't Know, B</t>
  </si>
  <si>
    <t>Impossiproject</t>
  </si>
  <si>
    <t>Ivory Face , The</t>
  </si>
  <si>
    <t>Jaws 2</t>
  </si>
  <si>
    <t>Jug Haul, The</t>
  </si>
  <si>
    <t>Jug Life</t>
  </si>
  <si>
    <t>Lake boulder crack</t>
  </si>
  <si>
    <t>lake boulder lunge</t>
  </si>
  <si>
    <t>Left side of East of Trail Boulders</t>
  </si>
  <si>
    <t>Like Shaking Hands with God</t>
  </si>
  <si>
    <t>Little Arete</t>
  </si>
  <si>
    <t>Lockoff Problem</t>
  </si>
  <si>
    <t>Loompa Land</t>
  </si>
  <si>
    <t>Love Triangle</t>
  </si>
  <si>
    <t>Money Pit Project</t>
  </si>
  <si>
    <t>mosstop cocktail</t>
  </si>
  <si>
    <t>Mountain Goat, The</t>
  </si>
  <si>
    <t>Muffin Top</t>
  </si>
  <si>
    <t>No place for a Horse</t>
  </si>
  <si>
    <t>Nothing Roof, The</t>
  </si>
  <si>
    <t>Oklobzija's Problem</t>
  </si>
  <si>
    <t>on your knees</t>
  </si>
  <si>
    <t>Overhanging Face</t>
  </si>
  <si>
    <t>Pi's Problem</t>
  </si>
  <si>
    <t>Pit Crack</t>
  </si>
  <si>
    <t>Pocket Problem</t>
  </si>
  <si>
    <t>Power of The Chrome Dome, The</t>
  </si>
  <si>
    <t>Power of the scoop</t>
  </si>
  <si>
    <t>Professor, The</t>
  </si>
  <si>
    <t>Project wall</t>
  </si>
  <si>
    <t xml:space="preserve">Prow </t>
  </si>
  <si>
    <t>Public Enemy</t>
  </si>
  <si>
    <t>Public Enemy Direct AKA Public Enemy Number 1</t>
  </si>
  <si>
    <t>Purple Dragon</t>
  </si>
  <si>
    <t>Purple Heart</t>
  </si>
  <si>
    <t>Purple Roof</t>
  </si>
  <si>
    <t>Quaker Oats</t>
  </si>
  <si>
    <t>Rail Gun</t>
  </si>
  <si>
    <t>Rail Gun Left</t>
  </si>
  <si>
    <t>Raisin, The</t>
  </si>
  <si>
    <t>Rampart Roof 5.12a/b</t>
  </si>
  <si>
    <t>Rapture Variation</t>
  </si>
  <si>
    <t>Reefers Arete(Super Slab Right)</t>
  </si>
  <si>
    <t>Rock and Roll Project</t>
  </si>
  <si>
    <t>Roofie</t>
  </si>
  <si>
    <t>Sap Boulder Classic</t>
  </si>
  <si>
    <t xml:space="preserve">Science Friction </t>
  </si>
  <si>
    <t>Scoop, The</t>
  </si>
  <si>
    <t>Sea of Purple</t>
  </si>
  <si>
    <t>Seams Fun</t>
  </si>
  <si>
    <t>Sex and Chocolate with a Cherry on Top (aka S&amp;C Direct)</t>
  </si>
  <si>
    <t>Shield, The</t>
  </si>
  <si>
    <t>Show Me The Kind</t>
  </si>
  <si>
    <t>Sketch Slab</t>
  </si>
  <si>
    <t>Slab</t>
  </si>
  <si>
    <t>Slab of Doom</t>
  </si>
  <si>
    <t>Slippery Seam</t>
  </si>
  <si>
    <t>Smokers Delight</t>
  </si>
  <si>
    <t>Smooth Roof Project</t>
  </si>
  <si>
    <t>So Dope Direct</t>
  </si>
  <si>
    <t>South Face of Teeter Totter</t>
  </si>
  <si>
    <t>Step up to the plate</t>
  </si>
  <si>
    <t>Sticky Arete</t>
  </si>
  <si>
    <t>Stinky Feesh</t>
  </si>
  <si>
    <t>Storm Troopers</t>
  </si>
  <si>
    <t>Storm Troopers Right</t>
  </si>
  <si>
    <t>Summer Lovin'</t>
  </si>
  <si>
    <t>Super Slab Left</t>
  </si>
  <si>
    <t>There is no White Knight</t>
  </si>
  <si>
    <t>Thin Crack</t>
  </si>
  <si>
    <t>Tilted Boulder Project</t>
  </si>
  <si>
    <t>Tipping Point, The</t>
  </si>
  <si>
    <t>traverse</t>
  </si>
  <si>
    <t>Tullamore Dew Arete, The</t>
  </si>
  <si>
    <t xml:space="preserve">Tunder Tighs </t>
  </si>
  <si>
    <t>Use Your Delusions</t>
  </si>
  <si>
    <t>V1 Face</t>
  </si>
  <si>
    <t>Velvet Hammer</t>
  </si>
  <si>
    <t>Velvet Hammer Sit</t>
  </si>
  <si>
    <t>Warm up 2</t>
  </si>
  <si>
    <t>Water Chestnut</t>
  </si>
  <si>
    <t>Wave Rider, The</t>
  </si>
  <si>
    <t>Welcome Crack</t>
  </si>
  <si>
    <t>Welcome route</t>
  </si>
  <si>
    <t>Winter Blues, The</t>
  </si>
  <si>
    <t>Wonka Crack</t>
  </si>
  <si>
    <t>Wrestling The Bear</t>
  </si>
  <si>
    <t>Wrong way on a one way</t>
  </si>
  <si>
    <t>Zipper, The</t>
  </si>
  <si>
    <t>Zschiesche Project?</t>
  </si>
  <si>
    <t>Line #</t>
  </si>
  <si>
    <t>Grade</t>
  </si>
  <si>
    <t xml:space="preserve">Route or Problem Name </t>
  </si>
  <si>
    <t>Is it on mountain project?</t>
  </si>
  <si>
    <t>TR, Trad, or Boulder?</t>
  </si>
  <si>
    <r>
      <rPr>
        <b/>
        <u/>
        <sz val="11"/>
        <color theme="1"/>
        <rFont val="Calibri"/>
        <family val="2"/>
        <scheme val="minor"/>
      </rPr>
      <t>PLEASE READ BEFORE ENTERING NEW ROUTES</t>
    </r>
    <r>
      <rPr>
        <sz val="11"/>
        <color theme="1"/>
        <rFont val="Calibri"/>
        <family val="2"/>
        <scheme val="minor"/>
      </rPr>
      <t xml:space="preserve">
This page is for routes and problems not already included in the drop-down menu.  For a new route to be counted it must be given a name and entered into Mountain Project, along with a rating.  All routes listed in "Climber's Guide to Devil's Lake, 3rd. Ed." are already listed in the drop-down menu, including unnamed routes, variations, and even variations of unnamed routes.  If the route was listed, but unnamed in the guidebook, but has been given a name on Mountain Project, use the unnamed description in the book to locate it on the drop-down menu.  This spreadsheet was developed with Excel 2010.  If you are using </t>
    </r>
    <r>
      <rPr>
        <u/>
        <sz val="11"/>
        <color theme="1"/>
        <rFont val="Calibri"/>
        <family val="2"/>
        <scheme val="minor"/>
      </rPr>
      <t>any</t>
    </r>
    <r>
      <rPr>
        <sz val="11"/>
        <color theme="1"/>
        <rFont val="Calibri"/>
        <family val="2"/>
        <scheme val="minor"/>
      </rPr>
      <t xml:space="preserve"> other spreadsheet program, the features on the main tab may not work, and it is recommended you use the "Basic Scoresheet" available for download from the Centennial Challenge website.
</t>
    </r>
    <r>
      <rPr>
        <u/>
        <sz val="11"/>
        <color theme="1"/>
        <rFont val="Calibri"/>
        <family val="2"/>
        <scheme val="minor"/>
      </rPr>
      <t>Examples of route listings in the drop-down menu:</t>
    </r>
    <r>
      <rPr>
        <sz val="11"/>
        <color theme="1"/>
        <rFont val="Calibri"/>
        <family val="2"/>
        <scheme val="minor"/>
      </rPr>
      <t xml:space="preserve">
The unnamed 5.6 at Prayer Wall (page 39, #7) is in the menu as "Unnamed, Page 039, Route 7."
"Oh Rats" has a 5.11d variation, which is in the menu as "Oh Rats, var. 5.11d." 
The unnamed 5.8 on Triple Tower Wall (page 207, #21) has a 5.7 variation.  This is on the menu as "Unnamed, Page 207, Route 21, var. 5.7."
Finally, routes that start with "The" are alphabetized by the next word in their title: "The Brothers" is listed as "Brothers, The."</t>
    </r>
  </si>
  <si>
    <t>February 28th</t>
  </si>
  <si>
    <t>Seventh Buttress 5-1/2</t>
  </si>
  <si>
    <t>Tombstone, The, var. 5.7</t>
  </si>
  <si>
    <t>Unnamed, Page 240, Route 46</t>
  </si>
  <si>
    <t>Hot Beef Injection</t>
  </si>
  <si>
    <t>Sun Top</t>
  </si>
  <si>
    <t>Rainman</t>
  </si>
  <si>
    <t>Hare-Brained Scheme</t>
  </si>
  <si>
    <t>Shady Corner</t>
  </si>
  <si>
    <t>Bar Mitzvah</t>
  </si>
  <si>
    <t>Flux Capacitor Crack</t>
  </si>
  <si>
    <t>Doublemint</t>
  </si>
  <si>
    <t>Stern Stuff</t>
  </si>
  <si>
    <t>Full Moon Over Baraboo</t>
  </si>
  <si>
    <t>4:20</t>
  </si>
  <si>
    <t>52 to 1</t>
  </si>
  <si>
    <t>V-0</t>
  </si>
  <si>
    <t>80 and Rainy</t>
  </si>
  <si>
    <t xml:space="preserve">V3 </t>
  </si>
  <si>
    <t>A Slab Called Spot</t>
  </si>
  <si>
    <t xml:space="preserve">V1 </t>
  </si>
  <si>
    <t>Angry Squirrel Left</t>
  </si>
  <si>
    <t xml:space="preserve">V7 </t>
  </si>
  <si>
    <t>Angry Squirrel Right</t>
  </si>
  <si>
    <t>Apples and Bananas</t>
  </si>
  <si>
    <t>Awning Crack</t>
  </si>
  <si>
    <t>Awning, The</t>
  </si>
  <si>
    <t>Baby Burmese</t>
  </si>
  <si>
    <t>Bald Arete Project</t>
  </si>
  <si>
    <t>Ballistic</t>
  </si>
  <si>
    <t xml:space="preserve">V10 </t>
  </si>
  <si>
    <t>Bearded Lady</t>
  </si>
  <si>
    <t>Beer Can Full of Roaches</t>
  </si>
  <si>
    <t xml:space="preserve">V0+ </t>
  </si>
  <si>
    <t>Big Red</t>
  </si>
  <si>
    <t>Blue Skies And Ski Hi</t>
  </si>
  <si>
    <t xml:space="preserve">V0 </t>
  </si>
  <si>
    <t>Bossy</t>
  </si>
  <si>
    <t xml:space="preserve">V6 </t>
  </si>
  <si>
    <t>Bumboy</t>
  </si>
  <si>
    <t>Burmese Python</t>
  </si>
  <si>
    <t>Catch Me If You Can</t>
  </si>
  <si>
    <t>Center Face 2</t>
  </si>
  <si>
    <t>Centerpede</t>
  </si>
  <si>
    <t>Chair Bivy</t>
  </si>
  <si>
    <t xml:space="preserve">V2 </t>
  </si>
  <si>
    <t>Chemotaxis</t>
  </si>
  <si>
    <t>Chilldo</t>
  </si>
  <si>
    <t xml:space="preserve">V5 </t>
  </si>
  <si>
    <t>Close the Trenchcoat</t>
  </si>
  <si>
    <t>Closer to coal</t>
  </si>
  <si>
    <t>Cowboy Up</t>
  </si>
  <si>
    <t>Cra Cra Project</t>
  </si>
  <si>
    <t xml:space="preserve">V8+ </t>
  </si>
  <si>
    <t>Dirty Pockets</t>
  </si>
  <si>
    <t>Don't F With the Bees</t>
  </si>
  <si>
    <t>Don't judge this cover</t>
  </si>
  <si>
    <t xml:space="preserve">V4+ </t>
  </si>
  <si>
    <t>Dry Spot</t>
  </si>
  <si>
    <t>Dude, where's my keys?</t>
  </si>
  <si>
    <t>Dyno</t>
  </si>
  <si>
    <t>El Parasol Project</t>
  </si>
  <si>
    <t>Expose Yourself</t>
  </si>
  <si>
    <t>Fat Raccoon</t>
  </si>
  <si>
    <t>Fat Raccoon Sit aka Skinny Raccoon</t>
  </si>
  <si>
    <t>Fat Squirrel</t>
  </si>
  <si>
    <t>Fight Club</t>
  </si>
  <si>
    <t>Fist Fight</t>
  </si>
  <si>
    <t>Flash or Die</t>
  </si>
  <si>
    <t>Flatiron-right side</t>
  </si>
  <si>
    <t xml:space="preserve">V1- </t>
  </si>
  <si>
    <t>Flux Boulder Classic</t>
  </si>
  <si>
    <t>Flux Warm-up</t>
  </si>
  <si>
    <t>Frenchy Start</t>
  </si>
  <si>
    <t>Fridge Direct, The</t>
  </si>
  <si>
    <t>Fridge, The</t>
  </si>
  <si>
    <t>Fruity Pebbles</t>
  </si>
  <si>
    <t xml:space="preserve">V1+ </t>
  </si>
  <si>
    <t>Fully Aroused</t>
  </si>
  <si>
    <t xml:space="preserve">V4 </t>
  </si>
  <si>
    <t>Glory or Death</t>
  </si>
  <si>
    <t>Good Touch</t>
  </si>
  <si>
    <t>Gopher</t>
  </si>
  <si>
    <t>Groggy</t>
  </si>
  <si>
    <t>Hammer Club Sit</t>
  </si>
  <si>
    <t xml:space="preserve">V9 </t>
  </si>
  <si>
    <t>Harpoon Project</t>
  </si>
  <si>
    <t xml:space="preserve">Humble beginnings </t>
  </si>
  <si>
    <t xml:space="preserve">V2+ </t>
  </si>
  <si>
    <t>Hybrid Wanderer</t>
  </si>
  <si>
    <t>Influx</t>
  </si>
  <si>
    <t>Limited Shelf Life</t>
  </si>
  <si>
    <t>Long Arm John</t>
  </si>
  <si>
    <t>lost slab</t>
  </si>
  <si>
    <t>Low Hanging Fruit</t>
  </si>
  <si>
    <t>low lying fruit</t>
  </si>
  <si>
    <t>Mantel of Death</t>
  </si>
  <si>
    <t>Middle Line</t>
  </si>
  <si>
    <t>Millipede</t>
  </si>
  <si>
    <t>Mixed Emotion</t>
  </si>
  <si>
    <t>Mixed, But Not Stirred</t>
  </si>
  <si>
    <t>Monumental</t>
  </si>
  <si>
    <t>Murder for Midgets</t>
  </si>
  <si>
    <t>No Foot Left Behind</t>
  </si>
  <si>
    <t>Oil Can</t>
  </si>
  <si>
    <t>Old Man</t>
  </si>
  <si>
    <t>On the DL</t>
  </si>
  <si>
    <t>One Move Wonder Projects</t>
  </si>
  <si>
    <t>One Move Wonder Warmup</t>
  </si>
  <si>
    <t>Open Trenchcoat</t>
  </si>
  <si>
    <t>Party Hole</t>
  </si>
  <si>
    <t>Peaches</t>
  </si>
  <si>
    <t>Perfect Medium Right</t>
  </si>
  <si>
    <t>Petrified Man, The</t>
  </si>
  <si>
    <t>Pink T-shirts and Berry Skoal</t>
  </si>
  <si>
    <t>Pocket Problem 2</t>
  </si>
  <si>
    <t>Pocket Problem 3</t>
  </si>
  <si>
    <t>Rebel Pride</t>
  </si>
  <si>
    <t xml:space="preserve">V10+ </t>
  </si>
  <si>
    <t>Rubik's Cubicle</t>
  </si>
  <si>
    <t>Scapularis</t>
  </si>
  <si>
    <t>Scary Slab</t>
  </si>
  <si>
    <t>Seven Year Itch, The</t>
  </si>
  <si>
    <t>Sheriff's Approval</t>
  </si>
  <si>
    <t>Sir Mix A lot</t>
  </si>
  <si>
    <t>Sir Slap A lot</t>
  </si>
  <si>
    <t>Slope Opera</t>
  </si>
  <si>
    <t>Smackdown</t>
  </si>
  <si>
    <t>Smackdown Sit aka Bitch Slap</t>
  </si>
  <si>
    <t>Snake Charmer</t>
  </si>
  <si>
    <t xml:space="preserve">V8 </t>
  </si>
  <si>
    <t>Spread Eagle</t>
  </si>
  <si>
    <t xml:space="preserve">V2- </t>
  </si>
  <si>
    <t>Squirrel Arete</t>
  </si>
  <si>
    <t>SSS sit start slab</t>
  </si>
  <si>
    <t>Step Left</t>
  </si>
  <si>
    <t xml:space="preserve">V0- </t>
  </si>
  <si>
    <t>Still Sleeping</t>
  </si>
  <si>
    <t>Strawberry Jam</t>
  </si>
  <si>
    <t>The Good Life Arete</t>
  </si>
  <si>
    <t>The Great Eye</t>
  </si>
  <si>
    <t>The Little Roof That Could</t>
  </si>
  <si>
    <t>The office project</t>
  </si>
  <si>
    <t xml:space="preserve">V7+ </t>
  </si>
  <si>
    <t>The One and Only</t>
  </si>
  <si>
    <t>The Wizard</t>
  </si>
  <si>
    <t>The Zschiesche Problem</t>
  </si>
  <si>
    <t>Thumbs Up</t>
  </si>
  <si>
    <t>Tick Tock</t>
  </si>
  <si>
    <t>Trifecta</t>
  </si>
  <si>
    <t>Trust face</t>
  </si>
  <si>
    <t>Two Face</t>
  </si>
  <si>
    <t>Twoarete Syndrome</t>
  </si>
  <si>
    <t xml:space="preserve">V4-5 </t>
  </si>
  <si>
    <t>Unnamed BP</t>
  </si>
  <si>
    <t>Vice Grip</t>
  </si>
  <si>
    <t>Watch Your Step</t>
  </si>
  <si>
    <t>Weasel Bite</t>
  </si>
  <si>
    <t>Weasel in yo Pants</t>
  </si>
  <si>
    <t>Weasel Left</t>
  </si>
  <si>
    <t>Weasel Warmup</t>
  </si>
  <si>
    <t>Whales on Crack</t>
  </si>
  <si>
    <t>Whale's Tail</t>
  </si>
  <si>
    <t>What Up Weasel</t>
  </si>
  <si>
    <t>What What!</t>
  </si>
  <si>
    <t xml:space="preserve">V3+ </t>
  </si>
  <si>
    <t>Widow Maker</t>
  </si>
  <si>
    <t>You Only Fall Once</t>
  </si>
  <si>
    <t>Cherry Underneath</t>
  </si>
  <si>
    <t>Green Fire</t>
  </si>
  <si>
    <t>Fustercluck</t>
  </si>
  <si>
    <t>SunnyD</t>
  </si>
  <si>
    <t>2nd Wind</t>
  </si>
  <si>
    <t>Lip-enstein</t>
  </si>
  <si>
    <t>Back Scratcher</t>
  </si>
  <si>
    <t>Tree Hugger Direct</t>
  </si>
  <si>
    <t>Snuggle Bunny</t>
  </si>
  <si>
    <t>Funeral Service</t>
  </si>
  <si>
    <t>Undertaker Arete, The</t>
  </si>
  <si>
    <t>Orgasm Arete</t>
  </si>
  <si>
    <t>Phanton Face</t>
  </si>
  <si>
    <t>Ghost Dance</t>
  </si>
  <si>
    <t>Swoop There It Is</t>
  </si>
  <si>
    <t>Good Morning Veruca</t>
  </si>
  <si>
    <t>Green Haze</t>
  </si>
  <si>
    <t>Sail Away</t>
  </si>
  <si>
    <t>Chossome</t>
  </si>
  <si>
    <t>Let's Play Doctor</t>
  </si>
  <si>
    <t>Makin' Bacon</t>
  </si>
  <si>
    <t>Two Balls In A Sack</t>
  </si>
  <si>
    <t>Take A Stand</t>
  </si>
  <si>
    <t>Paula Abdul</t>
  </si>
  <si>
    <t>Vinny's Addition</t>
  </si>
  <si>
    <t>Mike's Brother</t>
  </si>
  <si>
    <t>Warm-Up (Lost Face Boulders)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</si>
</sst>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0" fillId="0" borderId="0" xfId="0" applyProtection="1">
      <protection hidden="1"/>
    </xf>
    <xf numFmtId="14" fontId="0" fillId="0" borderId="0" xfId="0" applyNumberFormat="1" applyProtection="1">
      <protection hidden="1"/>
    </xf>
    <xf numFmtId="0" fontId="0" fillId="0" borderId="0" xfId="0" applyNumberFormat="1" applyAlignment="1" applyProtection="1">
      <alignment horizontal="center"/>
      <protection hidden="1"/>
    </xf>
    <xf numFmtId="0" fontId="0" fillId="0" borderId="2" xfId="0" quotePrefix="1" applyNumberFormat="1" applyBorder="1" applyProtection="1">
      <protection hidden="1"/>
    </xf>
    <xf numFmtId="0" fontId="0" fillId="0" borderId="2" xfId="0" quotePrefix="1" applyNumberFormat="1" applyBorder="1" applyAlignment="1" applyProtection="1">
      <alignment horizontal="center"/>
      <protection hidden="1"/>
    </xf>
    <xf numFmtId="0" fontId="0" fillId="0" borderId="2" xfId="0" applyNumberFormat="1" applyBorder="1" applyAlignment="1" applyProtection="1">
      <alignment horizontal="center"/>
      <protection hidden="1"/>
    </xf>
    <xf numFmtId="0" fontId="0" fillId="0" borderId="2" xfId="0" applyBorder="1" applyProtection="1">
      <protection hidden="1"/>
    </xf>
    <xf numFmtId="14" fontId="0" fillId="0" borderId="6" xfId="0" applyNumberFormat="1" applyBorder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0" xfId="0" quotePrefix="1" applyProtection="1">
      <protection hidden="1"/>
    </xf>
    <xf numFmtId="0" fontId="0" fillId="0" borderId="0" xfId="0" applyProtection="1"/>
    <xf numFmtId="0" fontId="0" fillId="4" borderId="4" xfId="0" applyFill="1" applyBorder="1" applyAlignment="1" applyProtection="1"/>
    <xf numFmtId="0" fontId="0" fillId="4" borderId="5" xfId="0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3" borderId="3" xfId="0" applyFill="1" applyBorder="1" applyAlignment="1" applyProtection="1"/>
    <xf numFmtId="0" fontId="0" fillId="3" borderId="4" xfId="0" applyFill="1" applyBorder="1" applyAlignment="1" applyProtection="1"/>
    <xf numFmtId="0" fontId="0" fillId="3" borderId="5" xfId="0" applyFill="1" applyBorder="1" applyAlignment="1" applyProtection="1">
      <alignment horizontal="center"/>
    </xf>
    <xf numFmtId="0" fontId="0" fillId="5" borderId="1" xfId="0" applyFill="1" applyBorder="1" applyProtection="1"/>
    <xf numFmtId="0" fontId="0" fillId="2" borderId="1" xfId="0" applyFill="1" applyBorder="1" applyProtection="1"/>
    <xf numFmtId="0" fontId="0" fillId="0" borderId="0" xfId="0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center"/>
    </xf>
    <xf numFmtId="0" fontId="0" fillId="2" borderId="8" xfId="0" applyFill="1" applyBorder="1" applyProtection="1"/>
    <xf numFmtId="0" fontId="0" fillId="2" borderId="8" xfId="0" applyFill="1" applyBorder="1" applyAlignment="1" applyProtection="1">
      <alignment horizontal="center"/>
    </xf>
    <xf numFmtId="0" fontId="0" fillId="2" borderId="10" xfId="0" applyFill="1" applyBorder="1" applyAlignment="1" applyProtection="1">
      <alignment horizontal="center"/>
    </xf>
    <xf numFmtId="0" fontId="0" fillId="0" borderId="9" xfId="0" applyFill="1" applyBorder="1" applyAlignment="1" applyProtection="1">
      <alignment horizontal="center"/>
    </xf>
    <xf numFmtId="0" fontId="0" fillId="0" borderId="0" xfId="0" applyFill="1" applyBorder="1" applyAlignment="1" applyProtection="1"/>
    <xf numFmtId="0" fontId="0" fillId="0" borderId="7" xfId="0" applyFill="1" applyBorder="1" applyAlignment="1" applyProtection="1"/>
    <xf numFmtId="0" fontId="0" fillId="3" borderId="4" xfId="0" applyFill="1" applyBorder="1" applyAlignment="1" applyProtection="1">
      <alignment horizontal="center"/>
    </xf>
    <xf numFmtId="0" fontId="0" fillId="0" borderId="0" xfId="0" applyAlignment="1" applyProtection="1">
      <alignment horizontal="center"/>
      <protection hidden="1"/>
    </xf>
    <xf numFmtId="0" fontId="0" fillId="7" borderId="0" xfId="0" applyFill="1" applyProtection="1">
      <protection hidden="1"/>
    </xf>
    <xf numFmtId="0" fontId="0" fillId="7" borderId="0" xfId="0" applyFill="1" applyBorder="1" applyProtection="1">
      <protection hidden="1"/>
    </xf>
    <xf numFmtId="14" fontId="0" fillId="0" borderId="10" xfId="0" applyNumberFormat="1" applyBorder="1" applyAlignment="1" applyProtection="1">
      <alignment horizontal="center"/>
      <protection hidden="1"/>
    </xf>
    <xf numFmtId="0" fontId="0" fillId="7" borderId="0" xfId="0" applyFill="1" applyBorder="1" applyAlignment="1" applyProtection="1">
      <alignment horizontal="center"/>
      <protection hidden="1"/>
    </xf>
    <xf numFmtId="0" fontId="0" fillId="7" borderId="0" xfId="0" applyFill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7" borderId="0" xfId="0" quotePrefix="1" applyNumberFormat="1" applyFill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quotePrefix="1" applyAlignment="1" applyProtection="1">
      <alignment horizontal="center"/>
      <protection hidden="1"/>
    </xf>
    <xf numFmtId="0" fontId="0" fillId="7" borderId="0" xfId="0" quotePrefix="1" applyNumberFormat="1" applyFill="1" applyAlignment="1" applyProtection="1">
      <alignment horizontal="center"/>
      <protection hidden="1"/>
    </xf>
    <xf numFmtId="0" fontId="0" fillId="0" borderId="0" xfId="0"/>
    <xf numFmtId="0" fontId="0" fillId="0" borderId="0" xfId="0" quotePrefix="1" applyNumberFormat="1" applyProtection="1">
      <protection hidden="1"/>
    </xf>
    <xf numFmtId="0" fontId="0" fillId="0" borderId="0" xfId="0" applyProtection="1">
      <protection hidden="1"/>
    </xf>
    <xf numFmtId="16" fontId="0" fillId="0" borderId="0" xfId="0" quotePrefix="1" applyNumberFormat="1" applyProtection="1">
      <protection hidden="1"/>
    </xf>
    <xf numFmtId="17" fontId="0" fillId="0" borderId="0" xfId="0" quotePrefix="1" applyNumberFormat="1" applyProtection="1">
      <protection hidden="1"/>
    </xf>
    <xf numFmtId="0" fontId="0" fillId="0" borderId="0" xfId="0" applyAlignment="1">
      <alignment horizontal="center"/>
    </xf>
    <xf numFmtId="0" fontId="0" fillId="0" borderId="0" xfId="0" quotePrefix="1" applyNumberFormat="1" applyAlignment="1" applyProtection="1">
      <alignment horizontal="center"/>
      <protection hidden="1"/>
    </xf>
    <xf numFmtId="0" fontId="0" fillId="6" borderId="1" xfId="0" applyFill="1" applyBorder="1" applyProtection="1">
      <protection locked="0"/>
    </xf>
    <xf numFmtId="164" fontId="0" fillId="6" borderId="1" xfId="0" applyNumberForma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hidden="1"/>
    </xf>
    <xf numFmtId="0" fontId="0" fillId="2" borderId="1" xfId="0" applyFill="1" applyBorder="1" applyAlignment="1" applyProtection="1">
      <alignment horizontal="center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center"/>
    </xf>
    <xf numFmtId="0" fontId="0" fillId="6" borderId="1" xfId="0" applyFill="1" applyBorder="1" applyAlignment="1" applyProtection="1">
      <alignment horizontal="center" wrapText="1"/>
    </xf>
    <xf numFmtId="0" fontId="0" fillId="0" borderId="1" xfId="0" applyBorder="1" applyProtection="1">
      <protection locked="0"/>
    </xf>
    <xf numFmtId="0" fontId="0" fillId="3" borderId="1" xfId="0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</xf>
    <xf numFmtId="0" fontId="0" fillId="5" borderId="1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hidden="1"/>
    </xf>
    <xf numFmtId="0" fontId="0" fillId="5" borderId="3" xfId="0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</xf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500"/>
  <sheetViews>
    <sheetView tabSelected="1" workbookViewId="0">
      <pane ySplit="7" topLeftCell="A8" activePane="bottomLeft" state="frozenSplit"/>
      <selection activeCell="B508" sqref="B508"/>
      <selection pane="bottomLeft" activeCell="C1" sqref="C1:E1"/>
    </sheetView>
  </sheetViews>
  <sheetFormatPr defaultColWidth="9.109375" defaultRowHeight="14.4" x14ac:dyDescent="0.3"/>
  <cols>
    <col min="1" max="1" width="7.33203125" style="11" bestFit="1" customWidth="1"/>
    <col min="2" max="2" width="25.6640625" style="11" bestFit="1" customWidth="1"/>
    <col min="3" max="3" width="8.6640625" style="14" customWidth="1"/>
    <col min="4" max="6" width="7.88671875" style="14" customWidth="1"/>
    <col min="7" max="7" width="7.33203125" style="11" customWidth="1"/>
    <col min="8" max="8" width="24.44140625" style="11" customWidth="1"/>
    <col min="9" max="9" width="8.6640625" style="14" customWidth="1"/>
    <col min="10" max="12" width="7.6640625" style="14" customWidth="1"/>
    <col min="13" max="13" width="7.33203125" style="11" bestFit="1" customWidth="1"/>
    <col min="14" max="14" width="24.109375" style="11" customWidth="1"/>
    <col min="15" max="15" width="8.6640625" style="14" customWidth="1"/>
    <col min="16" max="17" width="7.88671875" style="14" customWidth="1"/>
    <col min="18" max="18" width="0" style="11" hidden="1" customWidth="1"/>
    <col min="19" max="19" width="1.33203125" style="34" hidden="1" customWidth="1"/>
    <col min="20" max="20" width="6.6640625" style="51" hidden="1" customWidth="1"/>
    <col min="21" max="21" width="6.88671875" style="51" hidden="1" customWidth="1"/>
    <col min="22" max="22" width="1.5546875" style="34" hidden="1" customWidth="1"/>
    <col min="23" max="24" width="6.6640625" style="51" hidden="1" customWidth="1"/>
    <col min="25" max="25" width="1.6640625" style="34" hidden="1" customWidth="1"/>
    <col min="26" max="27" width="6.6640625" style="51" hidden="1" customWidth="1"/>
    <col min="28" max="28" width="1.6640625" style="30" hidden="1" customWidth="1"/>
    <col min="29" max="29" width="0" style="11" hidden="1" customWidth="1"/>
    <col min="30" max="16384" width="9.109375" style="11"/>
  </cols>
  <sheetData>
    <row r="1" spans="1:27" x14ac:dyDescent="0.3">
      <c r="B1" s="18" t="s">
        <v>788</v>
      </c>
      <c r="C1" s="60"/>
      <c r="D1" s="61"/>
      <c r="E1" s="61"/>
      <c r="F1" s="25"/>
      <c r="G1" s="12" t="s">
        <v>1274</v>
      </c>
      <c r="H1" s="12"/>
      <c r="I1" s="13"/>
      <c r="J1" s="56" t="s">
        <v>1273</v>
      </c>
      <c r="K1" s="56"/>
      <c r="L1" s="56" t="s">
        <v>1269</v>
      </c>
      <c r="M1" s="56"/>
      <c r="N1" s="28" t="s">
        <v>1270</v>
      </c>
      <c r="O1" s="27"/>
      <c r="P1" s="26"/>
      <c r="S1" s="33"/>
      <c r="T1" s="59" t="s">
        <v>1276</v>
      </c>
      <c r="U1" s="59"/>
      <c r="W1" s="59" t="s">
        <v>1277</v>
      </c>
      <c r="X1" s="59"/>
      <c r="Z1" s="59" t="s">
        <v>1278</v>
      </c>
      <c r="AA1" s="59"/>
    </row>
    <row r="2" spans="1:27" x14ac:dyDescent="0.3">
      <c r="B2" s="18" t="s">
        <v>787</v>
      </c>
      <c r="C2" s="60"/>
      <c r="D2" s="61"/>
      <c r="E2" s="61"/>
      <c r="F2" s="25"/>
      <c r="G2" s="16" t="s">
        <v>1271</v>
      </c>
      <c r="H2" s="16"/>
      <c r="I2" s="17"/>
      <c r="J2" s="56">
        <f>SUMPRODUCT((B8:B500&lt;&gt;"")/COUNTIF(B8:B500,B8:B500&amp;""))</f>
        <v>0</v>
      </c>
      <c r="K2" s="56">
        <f>SUMPRODUCT((K7:K24&lt;&gt;"")/COUNTIF(K7:K24,K7:K24&amp;""))</f>
        <v>1</v>
      </c>
      <c r="L2" s="56">
        <f>SUMPRODUCT((H8:H500&lt;&gt;"")/COUNTIF(H8:H500,H8:H500&amp;""))</f>
        <v>0</v>
      </c>
      <c r="M2" s="56"/>
      <c r="N2" s="28">
        <f>SUMPRODUCT((N8:N500&lt;&gt;"")/COUNTIF(N8:N500,N8:N500&amp;""))</f>
        <v>0</v>
      </c>
      <c r="O2" s="27"/>
      <c r="P2" s="26"/>
      <c r="S2" s="33"/>
      <c r="T2" s="51">
        <f>SUMPRODUCT((B$8:B8&lt;&gt;"")/COUNTIF(B$8:B8,B$8:B8&amp;""))</f>
        <v>0</v>
      </c>
      <c r="U2" s="51" t="str">
        <f>E8</f>
        <v/>
      </c>
      <c r="W2" s="51">
        <f>SUMPRODUCT((H$8:H8&lt;&gt;"")/COUNTIF(H$8:H8,H$8:H8&amp;""))</f>
        <v>0</v>
      </c>
      <c r="X2" s="51" t="str">
        <f>K8</f>
        <v/>
      </c>
      <c r="Z2" s="51">
        <f>SUMPRODUCT((N$8:N8&lt;&gt;"")/COUNTIF(N$8:N8,N$8:N8&amp;""))</f>
        <v>0</v>
      </c>
      <c r="AA2" s="51" t="str">
        <f>Q8</f>
        <v/>
      </c>
    </row>
    <row r="3" spans="1:27" x14ac:dyDescent="0.3">
      <c r="B3" s="18" t="s">
        <v>1281</v>
      </c>
      <c r="C3" s="58"/>
      <c r="D3" s="58"/>
      <c r="E3" s="58"/>
      <c r="G3" s="15" t="s">
        <v>1275</v>
      </c>
      <c r="H3" s="16"/>
      <c r="I3" s="17"/>
      <c r="J3" s="56">
        <f>SUM(LARGE(U2:U494,{1,2,3,4,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}))</f>
        <v>0</v>
      </c>
      <c r="K3" s="56">
        <f>SUMPRODUCT((K8:K25&lt;&gt;"")/COUNTIF(K8:K25,K8:K25&amp;""))</f>
        <v>0</v>
      </c>
      <c r="L3" s="56">
        <f>SUM(LARGE(X2:X494,{1,2,3,4,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}))</f>
        <v>0</v>
      </c>
      <c r="M3" s="56"/>
      <c r="N3" s="28">
        <f>SUM(LARGE(AA2:AA494,{1,2,3,4,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}))</f>
        <v>0</v>
      </c>
      <c r="O3" s="27"/>
      <c r="P3" s="26"/>
      <c r="S3" s="33"/>
      <c r="T3" s="51">
        <f>SUMPRODUCT((B$8:B9&lt;&gt;"")/COUNTIF(B$8:B9,B$8:B9&amp;""))</f>
        <v>0</v>
      </c>
      <c r="U3" s="51">
        <f t="shared" ref="U3:U66" si="0">IF(T3=T2,0,E9)</f>
        <v>0</v>
      </c>
      <c r="W3" s="51">
        <f>SUMPRODUCT((H$8:H9&lt;&gt;"")/COUNTIF(H$8:H9,H$8:H9&amp;""))</f>
        <v>0</v>
      </c>
      <c r="X3" s="51">
        <f t="shared" ref="X3:X66" si="1">IF(W3=W2,0,K9)</f>
        <v>0</v>
      </c>
      <c r="Z3" s="51">
        <f>SUMPRODUCT((N$8:N9&lt;&gt;"")/COUNTIF(N$8:N9,N$8:N9&amp;""))</f>
        <v>0</v>
      </c>
      <c r="AA3" s="51">
        <f t="shared" ref="AA3:AA66" si="2">IF(Z3=Z2,0,Q9)</f>
        <v>0</v>
      </c>
    </row>
    <row r="4" spans="1:27" x14ac:dyDescent="0.3">
      <c r="S4" s="33"/>
      <c r="T4" s="51">
        <f>SUMPRODUCT((B$8:B10&lt;&gt;"")/COUNTIF(B$8:B10,B$8:B10&amp;""))</f>
        <v>0</v>
      </c>
      <c r="U4" s="51">
        <f t="shared" si="0"/>
        <v>0</v>
      </c>
      <c r="W4" s="51">
        <f>SUMPRODUCT((H$8:H10&lt;&gt;"")/COUNTIF(H$8:H10,H$8:H10&amp;""))</f>
        <v>0</v>
      </c>
      <c r="X4" s="51">
        <f t="shared" si="1"/>
        <v>0</v>
      </c>
      <c r="Z4" s="51">
        <f>SUMPRODUCT((N$8:N10&lt;&gt;"")/COUNTIF(N$8:N10,N$8:N10&amp;""))</f>
        <v>0</v>
      </c>
      <c r="AA4" s="51">
        <f t="shared" si="2"/>
        <v>0</v>
      </c>
    </row>
    <row r="5" spans="1:27" x14ac:dyDescent="0.3">
      <c r="T5" s="51">
        <f>SUMPRODUCT((B$8:B11&lt;&gt;"")/COUNTIF(B$8:B11,B$8:B11&amp;""))</f>
        <v>0</v>
      </c>
      <c r="U5" s="51">
        <f t="shared" si="0"/>
        <v>0</v>
      </c>
      <c r="W5" s="51">
        <f>SUMPRODUCT((H$8:H11&lt;&gt;"")/COUNTIF(H$8:H11,H$8:H11&amp;""))</f>
        <v>0</v>
      </c>
      <c r="X5" s="51">
        <f t="shared" si="1"/>
        <v>0</v>
      </c>
      <c r="Z5" s="51">
        <f>SUMPRODUCT((N$8:N11&lt;&gt;"")/COUNTIF(N$8:N11,N$8:N11&amp;""))</f>
        <v>0</v>
      </c>
      <c r="AA5" s="51">
        <f t="shared" si="2"/>
        <v>0</v>
      </c>
    </row>
    <row r="6" spans="1:27" x14ac:dyDescent="0.3">
      <c r="A6" s="57" t="s">
        <v>1272</v>
      </c>
      <c r="B6" s="57"/>
      <c r="C6" s="57"/>
      <c r="D6" s="57"/>
      <c r="E6" s="57"/>
      <c r="F6" s="20"/>
      <c r="G6" s="57" t="s">
        <v>1269</v>
      </c>
      <c r="H6" s="57"/>
      <c r="I6" s="57"/>
      <c r="J6" s="57"/>
      <c r="K6" s="57"/>
      <c r="L6" s="20"/>
      <c r="M6" s="57" t="s">
        <v>1270</v>
      </c>
      <c r="N6" s="57"/>
      <c r="O6" s="57"/>
      <c r="P6" s="57"/>
      <c r="Q6" s="57"/>
      <c r="T6" s="51">
        <f>SUMPRODUCT((B$8:B12&lt;&gt;"")/COUNTIF(B$8:B12,B$8:B12&amp;""))</f>
        <v>0</v>
      </c>
      <c r="U6" s="51">
        <f t="shared" si="0"/>
        <v>0</v>
      </c>
      <c r="W6" s="51">
        <f>SUMPRODUCT((H$8:H12&lt;&gt;"")/COUNTIF(H$8:H12,H$8:H12&amp;""))</f>
        <v>0</v>
      </c>
      <c r="X6" s="51">
        <f t="shared" si="1"/>
        <v>0</v>
      </c>
      <c r="Z6" s="51">
        <f>SUMPRODUCT((N$8:N12&lt;&gt;"")/COUNTIF(N$8:N12,N$8:N12&amp;""))</f>
        <v>0</v>
      </c>
      <c r="AA6" s="51">
        <f t="shared" si="2"/>
        <v>0</v>
      </c>
    </row>
    <row r="7" spans="1:27" x14ac:dyDescent="0.3">
      <c r="A7" s="19" t="s">
        <v>1279</v>
      </c>
      <c r="B7" s="22" t="s">
        <v>1280</v>
      </c>
      <c r="C7" s="23" t="s">
        <v>790</v>
      </c>
      <c r="D7" s="23" t="s">
        <v>5</v>
      </c>
      <c r="E7" s="24" t="s">
        <v>786</v>
      </c>
      <c r="F7" s="25"/>
      <c r="G7" s="21" t="s">
        <v>1279</v>
      </c>
      <c r="H7" s="22" t="s">
        <v>1280</v>
      </c>
      <c r="I7" s="23" t="s">
        <v>790</v>
      </c>
      <c r="J7" s="23" t="s">
        <v>5</v>
      </c>
      <c r="K7" s="24" t="s">
        <v>786</v>
      </c>
      <c r="L7" s="25"/>
      <c r="M7" s="21" t="s">
        <v>1279</v>
      </c>
      <c r="N7" s="22" t="s">
        <v>1280</v>
      </c>
      <c r="O7" s="23" t="s">
        <v>790</v>
      </c>
      <c r="P7" s="23" t="s">
        <v>5</v>
      </c>
      <c r="Q7" s="23" t="s">
        <v>786</v>
      </c>
      <c r="T7" s="51">
        <f>SUMPRODUCT((B$8:B13&lt;&gt;"")/COUNTIF(B$8:B13,B$8:B13&amp;""))</f>
        <v>0</v>
      </c>
      <c r="U7" s="51">
        <f t="shared" si="0"/>
        <v>0</v>
      </c>
      <c r="W7" s="51">
        <f>SUMPRODUCT((H$8:H13&lt;&gt;"")/COUNTIF(H$8:H13,H$8:H13&amp;""))</f>
        <v>0</v>
      </c>
      <c r="X7" s="51">
        <f t="shared" si="1"/>
        <v>0</v>
      </c>
      <c r="Z7" s="51">
        <f>SUMPRODUCT((N$8:N13&lt;&gt;"")/COUNTIF(N$8:N13,N$8:N13&amp;""))</f>
        <v>0</v>
      </c>
      <c r="AA7" s="51">
        <f t="shared" si="2"/>
        <v>0</v>
      </c>
    </row>
    <row r="8" spans="1:27" x14ac:dyDescent="0.3">
      <c r="A8" s="19">
        <v>1</v>
      </c>
      <c r="B8" s="47"/>
      <c r="C8" s="48"/>
      <c r="D8" s="50" t="str">
        <f>IF(B8="","",VLOOKUP(B8,Arrays!A$2:B$2001,2,FALSE))</f>
        <v/>
      </c>
      <c r="E8" s="50" t="str">
        <f>IF(B8="","",VLOOKUP(B8,Arrays!A$1:C$2001,3,FALSE))</f>
        <v/>
      </c>
      <c r="F8" s="20"/>
      <c r="G8" s="19">
        <v>1</v>
      </c>
      <c r="H8" s="47"/>
      <c r="I8" s="48"/>
      <c r="J8" s="50" t="str">
        <f>IF(H8="","",VLOOKUP(H8,Arrays!A$2:B$2001,2,FALSE))</f>
        <v/>
      </c>
      <c r="K8" s="50" t="str">
        <f>IF(H8="","",VLOOKUP(H8,Arrays!A$1:C$2001,3,FALSE))</f>
        <v/>
      </c>
      <c r="L8" s="20"/>
      <c r="M8" s="19">
        <v>1</v>
      </c>
      <c r="N8" s="47"/>
      <c r="O8" s="48"/>
      <c r="P8" s="50" t="str">
        <f>IF(N8="","",VLOOKUP(N8,Arrays!E$2:G$2002,2,FALSE))</f>
        <v/>
      </c>
      <c r="Q8" s="50" t="str">
        <f>IF(N8="","",VLOOKUP(N8,Arrays!E$1:G$2002,3,FALSE))</f>
        <v/>
      </c>
      <c r="T8" s="51">
        <f>SUMPRODUCT((B$8:B14&lt;&gt;"")/COUNTIF(B$8:B14,B$8:B14&amp;""))</f>
        <v>0</v>
      </c>
      <c r="U8" s="51">
        <f t="shared" si="0"/>
        <v>0</v>
      </c>
      <c r="W8" s="51">
        <f>SUMPRODUCT((H$8:H14&lt;&gt;"")/COUNTIF(H$8:H14,H$8:H14&amp;""))</f>
        <v>0</v>
      </c>
      <c r="X8" s="51">
        <f t="shared" si="1"/>
        <v>0</v>
      </c>
      <c r="Z8" s="51">
        <f>SUMPRODUCT((N$8:N14&lt;&gt;"")/COUNTIF(N$8:N14,N$8:N14&amp;""))</f>
        <v>0</v>
      </c>
      <c r="AA8" s="51">
        <f t="shared" si="2"/>
        <v>0</v>
      </c>
    </row>
    <row r="9" spans="1:27" x14ac:dyDescent="0.3">
      <c r="A9" s="19">
        <v>2</v>
      </c>
      <c r="B9" s="47"/>
      <c r="C9" s="48"/>
      <c r="D9" s="50" t="str">
        <f>IF(B9="","",VLOOKUP(B9,Arrays!A$2:B$2001,2,FALSE))</f>
        <v/>
      </c>
      <c r="E9" s="50" t="str">
        <f>IF(T3=T2,"",VLOOKUP(B9,Arrays!A$1:C$2001,3,FALSE))</f>
        <v/>
      </c>
      <c r="F9" s="20"/>
      <c r="G9" s="19">
        <v>2</v>
      </c>
      <c r="H9" s="47"/>
      <c r="I9" s="48"/>
      <c r="J9" s="50" t="str">
        <f>IF(H9="","",VLOOKUP(H9,Arrays!A$2:B$2001,2,FALSE))</f>
        <v/>
      </c>
      <c r="K9" s="50" t="str">
        <f>IF(W2=W3,"",VLOOKUP(H9,Arrays!A$1:C$2001,3,FALSE))</f>
        <v/>
      </c>
      <c r="L9" s="20"/>
      <c r="M9" s="19">
        <v>2</v>
      </c>
      <c r="N9" s="47"/>
      <c r="O9" s="48"/>
      <c r="P9" s="50" t="str">
        <f>IF(N9="","",VLOOKUP(N9,Arrays!E$2:G$2002,2,FALSE))</f>
        <v/>
      </c>
      <c r="Q9" s="50" t="str">
        <f>IF(Z3=Z2,"",VLOOKUP(N9,Arrays!E$1:G$2002,3,FALSE))</f>
        <v/>
      </c>
      <c r="T9" s="51">
        <f>SUMPRODUCT((B$8:B15&lt;&gt;"")/COUNTIF(B$8:B15,B$8:B15&amp;""))</f>
        <v>0</v>
      </c>
      <c r="U9" s="51">
        <f t="shared" si="0"/>
        <v>0</v>
      </c>
      <c r="W9" s="51">
        <f>SUMPRODUCT((H$8:H15&lt;&gt;"")/COUNTIF(H$8:H15,H$8:H15&amp;""))</f>
        <v>0</v>
      </c>
      <c r="X9" s="51">
        <f t="shared" si="1"/>
        <v>0</v>
      </c>
      <c r="Z9" s="51">
        <f>SUMPRODUCT((N$8:N15&lt;&gt;"")/COUNTIF(N$8:N15,N$8:N15&amp;""))</f>
        <v>0</v>
      </c>
      <c r="AA9" s="51">
        <f t="shared" si="2"/>
        <v>0</v>
      </c>
    </row>
    <row r="10" spans="1:27" x14ac:dyDescent="0.3">
      <c r="A10" s="19">
        <v>3</v>
      </c>
      <c r="B10" s="47"/>
      <c r="C10" s="48"/>
      <c r="D10" s="50" t="str">
        <f>IF(B10="","",VLOOKUP(B10,Arrays!A$2:B$2001,2,FALSE))</f>
        <v/>
      </c>
      <c r="E10" s="50" t="str">
        <f>IF(T4=T3,"",VLOOKUP(B10,Arrays!A$1:C$2001,3,FALSE))</f>
        <v/>
      </c>
      <c r="F10" s="20"/>
      <c r="G10" s="19">
        <v>3</v>
      </c>
      <c r="H10" s="47"/>
      <c r="I10" s="48"/>
      <c r="J10" s="50" t="str">
        <f>IF(H10="","",VLOOKUP(H10,Arrays!A$2:B$2001,2,FALSE))</f>
        <v/>
      </c>
      <c r="K10" s="50" t="str">
        <f>IF(W3=W4,"",VLOOKUP(H10,Arrays!A$1:C$2001,3,FALSE))</f>
        <v/>
      </c>
      <c r="L10" s="20"/>
      <c r="M10" s="19">
        <v>3</v>
      </c>
      <c r="N10" s="47"/>
      <c r="O10" s="48"/>
      <c r="P10" s="50" t="str">
        <f>IF(N10="","",VLOOKUP(N10,Arrays!E$2:G$2002,2,FALSE))</f>
        <v/>
      </c>
      <c r="Q10" s="50" t="str">
        <f>IF(Z4=Z3,"",VLOOKUP(N10,Arrays!E$1:G$2002,3,FALSE))</f>
        <v/>
      </c>
      <c r="T10" s="51">
        <f>SUMPRODUCT((B$8:B16&lt;&gt;"")/COUNTIF(B$8:B16,B$8:B16&amp;""))</f>
        <v>0</v>
      </c>
      <c r="U10" s="51">
        <f t="shared" si="0"/>
        <v>0</v>
      </c>
      <c r="W10" s="51">
        <f>SUMPRODUCT((H$8:H16&lt;&gt;"")/COUNTIF(H$8:H16,H$8:H16&amp;""))</f>
        <v>0</v>
      </c>
      <c r="X10" s="51">
        <f t="shared" si="1"/>
        <v>0</v>
      </c>
      <c r="Z10" s="51">
        <f>SUMPRODUCT((N$8:N16&lt;&gt;"")/COUNTIF(N$8:N16,N$8:N16&amp;""))</f>
        <v>0</v>
      </c>
      <c r="AA10" s="51">
        <f t="shared" si="2"/>
        <v>0</v>
      </c>
    </row>
    <row r="11" spans="1:27" x14ac:dyDescent="0.3">
      <c r="A11" s="19">
        <v>4</v>
      </c>
      <c r="B11" s="47"/>
      <c r="C11" s="48"/>
      <c r="D11" s="50" t="str">
        <f>IF(B11="","",VLOOKUP(B11,Arrays!A$2:B$2001,2,FALSE))</f>
        <v/>
      </c>
      <c r="E11" s="50" t="str">
        <f>IF(T5=T4,"",VLOOKUP(B11,Arrays!A$1:C$2001,3,FALSE))</f>
        <v/>
      </c>
      <c r="F11" s="20"/>
      <c r="G11" s="19">
        <v>4</v>
      </c>
      <c r="H11" s="47"/>
      <c r="I11" s="48"/>
      <c r="J11" s="50" t="str">
        <f>IF(H11="","",VLOOKUP(H11,Arrays!A$2:B$2001,2,FALSE))</f>
        <v/>
      </c>
      <c r="K11" s="50" t="str">
        <f>IF(W4=W5,"",VLOOKUP(H11,Arrays!A$1:C$2001,3,FALSE))</f>
        <v/>
      </c>
      <c r="L11" s="20"/>
      <c r="M11" s="19">
        <v>4</v>
      </c>
      <c r="N11" s="47"/>
      <c r="O11" s="48"/>
      <c r="P11" s="50" t="str">
        <f>IF(N11="","",VLOOKUP(N11,Arrays!E$2:G$2002,2,FALSE))</f>
        <v/>
      </c>
      <c r="Q11" s="50" t="str">
        <f>IF(Z5=Z4,"",VLOOKUP(N11,Arrays!E$1:G$2002,3,FALSE))</f>
        <v/>
      </c>
      <c r="T11" s="51">
        <f>SUMPRODUCT((B$8:B17&lt;&gt;"")/COUNTIF(B$8:B17,B$8:B17&amp;""))</f>
        <v>0</v>
      </c>
      <c r="U11" s="51">
        <f t="shared" si="0"/>
        <v>0</v>
      </c>
      <c r="W11" s="51">
        <f>SUMPRODUCT((H$8:H17&lt;&gt;"")/COUNTIF(H$8:H17,H$8:H17&amp;""))</f>
        <v>0</v>
      </c>
      <c r="X11" s="51">
        <f t="shared" si="1"/>
        <v>0</v>
      </c>
      <c r="Z11" s="51">
        <f>SUMPRODUCT((N$8:N17&lt;&gt;"")/COUNTIF(N$8:N17,N$8:N17&amp;""))</f>
        <v>0</v>
      </c>
      <c r="AA11" s="51">
        <f t="shared" si="2"/>
        <v>0</v>
      </c>
    </row>
    <row r="12" spans="1:27" x14ac:dyDescent="0.3">
      <c r="A12" s="19">
        <v>5</v>
      </c>
      <c r="B12" s="47"/>
      <c r="C12" s="48"/>
      <c r="D12" s="50" t="str">
        <f>IF(B12="","",VLOOKUP(B12,Arrays!A$2:B$2001,2,FALSE))</f>
        <v/>
      </c>
      <c r="E12" s="50" t="str">
        <f>IF(T6=T5,"",VLOOKUP(B12,Arrays!A$1:C$2001,3,FALSE))</f>
        <v/>
      </c>
      <c r="F12" s="20"/>
      <c r="G12" s="19">
        <v>5</v>
      </c>
      <c r="H12" s="47"/>
      <c r="I12" s="48"/>
      <c r="J12" s="50" t="str">
        <f>IF(H12="","",VLOOKUP(H12,Arrays!A$2:B$2001,2,FALSE))</f>
        <v/>
      </c>
      <c r="K12" s="50" t="str">
        <f>IF(W5=W6,"",VLOOKUP(H12,Arrays!A$1:C$2001,3,FALSE))</f>
        <v/>
      </c>
      <c r="L12" s="20"/>
      <c r="M12" s="19">
        <v>5</v>
      </c>
      <c r="N12" s="47"/>
      <c r="O12" s="48"/>
      <c r="P12" s="50" t="str">
        <f>IF(N12="","",VLOOKUP(N12,Arrays!E$2:G$2002,2,FALSE))</f>
        <v/>
      </c>
      <c r="Q12" s="50" t="str">
        <f>IF(Z6=Z5,"",VLOOKUP(N12,Arrays!E$1:G$2002,3,FALSE))</f>
        <v/>
      </c>
      <c r="T12" s="51">
        <f>SUMPRODUCT((B$8:B18&lt;&gt;"")/COUNTIF(B$8:B18,B$8:B18&amp;""))</f>
        <v>0</v>
      </c>
      <c r="U12" s="51">
        <f t="shared" si="0"/>
        <v>0</v>
      </c>
      <c r="W12" s="51">
        <f>SUMPRODUCT((H$8:H18&lt;&gt;"")/COUNTIF(H$8:H18,H$8:H18&amp;""))</f>
        <v>0</v>
      </c>
      <c r="X12" s="51">
        <f t="shared" si="1"/>
        <v>0</v>
      </c>
      <c r="Z12" s="51">
        <f>SUMPRODUCT((N$8:N18&lt;&gt;"")/COUNTIF(N$8:N18,N$8:N18&amp;""))</f>
        <v>0</v>
      </c>
      <c r="AA12" s="51">
        <f t="shared" si="2"/>
        <v>0</v>
      </c>
    </row>
    <row r="13" spans="1:27" x14ac:dyDescent="0.3">
      <c r="A13" s="19">
        <v>6</v>
      </c>
      <c r="B13" s="47"/>
      <c r="C13" s="48"/>
      <c r="D13" s="50" t="str">
        <f>IF(B13="","",VLOOKUP(B13,Arrays!A$2:B$2001,2,FALSE))</f>
        <v/>
      </c>
      <c r="E13" s="50" t="str">
        <f>IF(T7=T6,"",VLOOKUP(B13,Arrays!A$1:C$2001,3,FALSE))</f>
        <v/>
      </c>
      <c r="F13" s="20"/>
      <c r="G13" s="19">
        <v>6</v>
      </c>
      <c r="H13" s="47"/>
      <c r="I13" s="48"/>
      <c r="J13" s="50" t="str">
        <f>IF(H13="","",VLOOKUP(H13,Arrays!A$2:B$2001,2,FALSE))</f>
        <v/>
      </c>
      <c r="K13" s="50" t="str">
        <f>IF(W6=W7,"",VLOOKUP(H13,Arrays!A$1:C$2001,3,FALSE))</f>
        <v/>
      </c>
      <c r="L13" s="20"/>
      <c r="M13" s="19">
        <v>6</v>
      </c>
      <c r="N13" s="47"/>
      <c r="O13" s="48"/>
      <c r="P13" s="50" t="str">
        <f>IF(N13="","",VLOOKUP(N13,Arrays!E$2:G$2002,2,FALSE))</f>
        <v/>
      </c>
      <c r="Q13" s="50" t="str">
        <f>IF(Z7=Z6,"",VLOOKUP(N13,Arrays!E$1:G$2002,3,FALSE))</f>
        <v/>
      </c>
      <c r="T13" s="51">
        <f>SUMPRODUCT((B$8:B19&lt;&gt;"")/COUNTIF(B$8:B19,B$8:B19&amp;""))</f>
        <v>0</v>
      </c>
      <c r="U13" s="51">
        <f t="shared" si="0"/>
        <v>0</v>
      </c>
      <c r="W13" s="51">
        <f>SUMPRODUCT((H$8:H19&lt;&gt;"")/COUNTIF(H$8:H19,H$8:H19&amp;""))</f>
        <v>0</v>
      </c>
      <c r="X13" s="51">
        <f t="shared" si="1"/>
        <v>0</v>
      </c>
      <c r="Z13" s="51">
        <f>SUMPRODUCT((N$8:N19&lt;&gt;"")/COUNTIF(N$8:N19,N$8:N19&amp;""))</f>
        <v>0</v>
      </c>
      <c r="AA13" s="51">
        <f t="shared" si="2"/>
        <v>0</v>
      </c>
    </row>
    <row r="14" spans="1:27" x14ac:dyDescent="0.3">
      <c r="A14" s="19">
        <v>7</v>
      </c>
      <c r="B14" s="47"/>
      <c r="C14" s="48"/>
      <c r="D14" s="50" t="str">
        <f>IF(B14="","",VLOOKUP(B14,Arrays!A$2:B$2001,2,FALSE))</f>
        <v/>
      </c>
      <c r="E14" s="50" t="str">
        <f>IF(T8=T7,"",VLOOKUP(B14,Arrays!A$1:C$2001,3,FALSE))</f>
        <v/>
      </c>
      <c r="F14" s="20"/>
      <c r="G14" s="19">
        <v>7</v>
      </c>
      <c r="H14" s="47"/>
      <c r="I14" s="48"/>
      <c r="J14" s="50" t="str">
        <f>IF(H14="","",VLOOKUP(H14,Arrays!A$2:B$2001,2,FALSE))</f>
        <v/>
      </c>
      <c r="K14" s="50" t="str">
        <f>IF(W7=W8,"",VLOOKUP(H14,Arrays!A$1:C$2001,3,FALSE))</f>
        <v/>
      </c>
      <c r="L14" s="20"/>
      <c r="M14" s="19">
        <v>7</v>
      </c>
      <c r="N14" s="47"/>
      <c r="O14" s="48"/>
      <c r="P14" s="50" t="str">
        <f>IF(N14="","",VLOOKUP(N14,Arrays!E$2:G$2002,2,FALSE))</f>
        <v/>
      </c>
      <c r="Q14" s="50" t="str">
        <f>IF(Z8=Z7,"",VLOOKUP(N14,Arrays!E$1:G$2002,3,FALSE))</f>
        <v/>
      </c>
      <c r="T14" s="51">
        <f>SUMPRODUCT((B$8:B20&lt;&gt;"")/COUNTIF(B$8:B20,B$8:B20&amp;""))</f>
        <v>0</v>
      </c>
      <c r="U14" s="51">
        <f t="shared" si="0"/>
        <v>0</v>
      </c>
      <c r="W14" s="51">
        <f>SUMPRODUCT((H$8:H20&lt;&gt;"")/COUNTIF(H$8:H20,H$8:H20&amp;""))</f>
        <v>0</v>
      </c>
      <c r="X14" s="51">
        <f t="shared" si="1"/>
        <v>0</v>
      </c>
      <c r="Z14" s="51">
        <f>SUMPRODUCT((N$8:N20&lt;&gt;"")/COUNTIF(N$8:N20,N$8:N20&amp;""))</f>
        <v>0</v>
      </c>
      <c r="AA14" s="51">
        <f t="shared" si="2"/>
        <v>0</v>
      </c>
    </row>
    <row r="15" spans="1:27" x14ac:dyDescent="0.3">
      <c r="A15" s="19">
        <v>8</v>
      </c>
      <c r="B15" s="47"/>
      <c r="C15" s="48"/>
      <c r="D15" s="50" t="str">
        <f>IF(B15="","",VLOOKUP(B15,Arrays!A$2:B$2001,2,FALSE))</f>
        <v/>
      </c>
      <c r="E15" s="50" t="str">
        <f>IF(T9=T8,"",VLOOKUP(B15,Arrays!A$1:C$2001,3,FALSE))</f>
        <v/>
      </c>
      <c r="F15" s="20"/>
      <c r="G15" s="19">
        <v>8</v>
      </c>
      <c r="H15" s="47"/>
      <c r="I15" s="48"/>
      <c r="J15" s="50" t="str">
        <f>IF(H15="","",VLOOKUP(H15,Arrays!A$2:B$2001,2,FALSE))</f>
        <v/>
      </c>
      <c r="K15" s="50" t="str">
        <f>IF(W8=W9,"",VLOOKUP(H15,Arrays!A$1:C$2001,3,FALSE))</f>
        <v/>
      </c>
      <c r="L15" s="20"/>
      <c r="M15" s="19">
        <v>8</v>
      </c>
      <c r="N15" s="47"/>
      <c r="O15" s="48"/>
      <c r="P15" s="50" t="str">
        <f>IF(N15="","",VLOOKUP(N15,Arrays!E$2:G$2002,2,FALSE))</f>
        <v/>
      </c>
      <c r="Q15" s="50" t="str">
        <f>IF(Z9=Z8,"",VLOOKUP(N15,Arrays!E$1:G$2002,3,FALSE))</f>
        <v/>
      </c>
      <c r="T15" s="51">
        <f>SUMPRODUCT((B$8:B21&lt;&gt;"")/COUNTIF(B$8:B21,B$8:B21&amp;""))</f>
        <v>0</v>
      </c>
      <c r="U15" s="51">
        <f t="shared" si="0"/>
        <v>0</v>
      </c>
      <c r="W15" s="51">
        <f>SUMPRODUCT((H$8:H21&lt;&gt;"")/COUNTIF(H$8:H21,H$8:H21&amp;""))</f>
        <v>0</v>
      </c>
      <c r="X15" s="51">
        <f t="shared" si="1"/>
        <v>0</v>
      </c>
      <c r="Z15" s="51">
        <f>SUMPRODUCT((N$8:N21&lt;&gt;"")/COUNTIF(N$8:N21,N$8:N21&amp;""))</f>
        <v>0</v>
      </c>
      <c r="AA15" s="51">
        <f t="shared" si="2"/>
        <v>0</v>
      </c>
    </row>
    <row r="16" spans="1:27" x14ac:dyDescent="0.3">
      <c r="A16" s="19">
        <v>9</v>
      </c>
      <c r="B16" s="47"/>
      <c r="C16" s="48"/>
      <c r="D16" s="50" t="str">
        <f>IF(B16="","",VLOOKUP(B16,Arrays!A$2:B$2001,2,FALSE))</f>
        <v/>
      </c>
      <c r="E16" s="50" t="str">
        <f>IF(T10=T9,"",VLOOKUP(B16,Arrays!A$1:C$2001,3,FALSE))</f>
        <v/>
      </c>
      <c r="F16" s="20"/>
      <c r="G16" s="19">
        <v>9</v>
      </c>
      <c r="H16" s="47"/>
      <c r="I16" s="48"/>
      <c r="J16" s="50" t="str">
        <f>IF(H16="","",VLOOKUP(H16,Arrays!A$2:B$2001,2,FALSE))</f>
        <v/>
      </c>
      <c r="K16" s="50" t="str">
        <f>IF(W9=W10,"",VLOOKUP(H16,Arrays!A$1:C$2001,3,FALSE))</f>
        <v/>
      </c>
      <c r="L16" s="20"/>
      <c r="M16" s="19">
        <v>9</v>
      </c>
      <c r="N16" s="47"/>
      <c r="O16" s="48"/>
      <c r="P16" s="50" t="str">
        <f>IF(N16="","",VLOOKUP(N16,Arrays!E$2:G$2002,2,FALSE))</f>
        <v/>
      </c>
      <c r="Q16" s="50" t="str">
        <f>IF(Z10=Z9,"",VLOOKUP(N16,Arrays!E$1:G$2002,3,FALSE))</f>
        <v/>
      </c>
      <c r="T16" s="51">
        <f>SUMPRODUCT((B$8:B22&lt;&gt;"")/COUNTIF(B$8:B22,B$8:B22&amp;""))</f>
        <v>0</v>
      </c>
      <c r="U16" s="51">
        <f t="shared" si="0"/>
        <v>0</v>
      </c>
      <c r="W16" s="51">
        <f>SUMPRODUCT((H$8:H22&lt;&gt;"")/COUNTIF(H$8:H22,H$8:H22&amp;""))</f>
        <v>0</v>
      </c>
      <c r="X16" s="51">
        <f t="shared" si="1"/>
        <v>0</v>
      </c>
      <c r="Z16" s="51">
        <f>SUMPRODUCT((N$8:N22&lt;&gt;"")/COUNTIF(N$8:N22,N$8:N22&amp;""))</f>
        <v>0</v>
      </c>
      <c r="AA16" s="51">
        <f t="shared" si="2"/>
        <v>0</v>
      </c>
    </row>
    <row r="17" spans="1:27" x14ac:dyDescent="0.3">
      <c r="A17" s="19">
        <v>10</v>
      </c>
      <c r="B17" s="47"/>
      <c r="C17" s="48"/>
      <c r="D17" s="50" t="str">
        <f>IF(B17="","",VLOOKUP(B17,Arrays!A$2:B$2001,2,FALSE))</f>
        <v/>
      </c>
      <c r="E17" s="50" t="str">
        <f>IF(T11=T10,"",VLOOKUP(B17,Arrays!A$1:C$2001,3,FALSE))</f>
        <v/>
      </c>
      <c r="F17" s="20"/>
      <c r="G17" s="19">
        <v>10</v>
      </c>
      <c r="H17" s="47"/>
      <c r="I17" s="48"/>
      <c r="J17" s="50" t="str">
        <f>IF(H17="","",VLOOKUP(H17,Arrays!A$2:B$2001,2,FALSE))</f>
        <v/>
      </c>
      <c r="K17" s="50" t="str">
        <f>IF(W10=W11,"",VLOOKUP(H17,Arrays!A$1:C$2001,3,FALSE))</f>
        <v/>
      </c>
      <c r="L17" s="20"/>
      <c r="M17" s="19">
        <v>10</v>
      </c>
      <c r="N17" s="47"/>
      <c r="O17" s="48"/>
      <c r="P17" s="50" t="str">
        <f>IF(N17="","",VLOOKUP(N17,Arrays!E$2:G$2002,2,FALSE))</f>
        <v/>
      </c>
      <c r="Q17" s="50" t="str">
        <f>IF(Z11=Z10,"",VLOOKUP(N17,Arrays!E$1:G$2002,3,FALSE))</f>
        <v/>
      </c>
      <c r="T17" s="51">
        <f>SUMPRODUCT((B$8:B23&lt;&gt;"")/COUNTIF(B$8:B23,B$8:B23&amp;""))</f>
        <v>0</v>
      </c>
      <c r="U17" s="51">
        <f t="shared" si="0"/>
        <v>0</v>
      </c>
      <c r="W17" s="51">
        <f>SUMPRODUCT((H$8:H23&lt;&gt;"")/COUNTIF(H$8:H23,H$8:H23&amp;""))</f>
        <v>0</v>
      </c>
      <c r="X17" s="51">
        <f t="shared" si="1"/>
        <v>0</v>
      </c>
      <c r="Z17" s="51">
        <f>SUMPRODUCT((N$8:N23&lt;&gt;"")/COUNTIF(N$8:N23,N$8:N23&amp;""))</f>
        <v>0</v>
      </c>
      <c r="AA17" s="51">
        <f t="shared" si="2"/>
        <v>0</v>
      </c>
    </row>
    <row r="18" spans="1:27" x14ac:dyDescent="0.3">
      <c r="A18" s="19">
        <v>11</v>
      </c>
      <c r="B18" s="47"/>
      <c r="C18" s="48"/>
      <c r="D18" s="50" t="str">
        <f>IF(B18="","",VLOOKUP(B18,Arrays!A$2:B$2001,2,FALSE))</f>
        <v/>
      </c>
      <c r="E18" s="50" t="str">
        <f>IF(T12=T11,"",VLOOKUP(B18,Arrays!A$1:C$2001,3,FALSE))</f>
        <v/>
      </c>
      <c r="F18" s="20"/>
      <c r="G18" s="19">
        <v>11</v>
      </c>
      <c r="H18" s="47"/>
      <c r="I18" s="48"/>
      <c r="J18" s="50" t="str">
        <f>IF(H18="","",VLOOKUP(H18,Arrays!A$2:B$2001,2,FALSE))</f>
        <v/>
      </c>
      <c r="K18" s="50" t="str">
        <f>IF(W11=W12,"",VLOOKUP(H18,Arrays!A$1:C$2001,3,FALSE))</f>
        <v/>
      </c>
      <c r="L18" s="20"/>
      <c r="M18" s="19">
        <v>11</v>
      </c>
      <c r="N18" s="47"/>
      <c r="O18" s="48"/>
      <c r="P18" s="50" t="str">
        <f>IF(N18="","",VLOOKUP(N18,Arrays!E$2:G$2002,2,FALSE))</f>
        <v/>
      </c>
      <c r="Q18" s="50" t="str">
        <f>IF(Z12=Z11,"",VLOOKUP(N18,Arrays!E$1:G$2002,3,FALSE))</f>
        <v/>
      </c>
      <c r="T18" s="51">
        <f>SUMPRODUCT((B$8:B24&lt;&gt;"")/COUNTIF(B$8:B24,B$8:B24&amp;""))</f>
        <v>0</v>
      </c>
      <c r="U18" s="51">
        <f t="shared" si="0"/>
        <v>0</v>
      </c>
      <c r="W18" s="51">
        <f>SUMPRODUCT((H$8:H24&lt;&gt;"")/COUNTIF(H$8:H24,H$8:H24&amp;""))</f>
        <v>0</v>
      </c>
      <c r="X18" s="51">
        <f t="shared" si="1"/>
        <v>0</v>
      </c>
      <c r="Z18" s="51">
        <f>SUMPRODUCT((N$8:N24&lt;&gt;"")/COUNTIF(N$8:N24,N$8:N24&amp;""))</f>
        <v>0</v>
      </c>
      <c r="AA18" s="51">
        <f t="shared" si="2"/>
        <v>0</v>
      </c>
    </row>
    <row r="19" spans="1:27" x14ac:dyDescent="0.3">
      <c r="A19" s="19">
        <v>12</v>
      </c>
      <c r="B19" s="47"/>
      <c r="C19" s="48"/>
      <c r="D19" s="50" t="str">
        <f>IF(B19="","",VLOOKUP(B19,Arrays!A$2:B$2001,2,FALSE))</f>
        <v/>
      </c>
      <c r="E19" s="50" t="str">
        <f>IF(T13=T12,"",VLOOKUP(B19,Arrays!A$1:C$2001,3,FALSE))</f>
        <v/>
      </c>
      <c r="F19" s="20"/>
      <c r="G19" s="19">
        <v>12</v>
      </c>
      <c r="H19" s="47"/>
      <c r="I19" s="48"/>
      <c r="J19" s="50" t="str">
        <f>IF(H19="","",VLOOKUP(H19,Arrays!A$2:B$2001,2,FALSE))</f>
        <v/>
      </c>
      <c r="K19" s="50" t="str">
        <f>IF(W12=W13,"",VLOOKUP(H19,Arrays!A$1:C$2001,3,FALSE))</f>
        <v/>
      </c>
      <c r="L19" s="20"/>
      <c r="M19" s="19">
        <v>12</v>
      </c>
      <c r="N19" s="47"/>
      <c r="O19" s="48"/>
      <c r="P19" s="50" t="str">
        <f>IF(N19="","",VLOOKUP(N19,Arrays!E$2:G$2002,2,FALSE))</f>
        <v/>
      </c>
      <c r="Q19" s="50" t="str">
        <f>IF(Z13=Z12,"",VLOOKUP(N19,Arrays!E$1:G$2002,3,FALSE))</f>
        <v/>
      </c>
      <c r="T19" s="51">
        <f>SUMPRODUCT((B$8:B25&lt;&gt;"")/COUNTIF(B$8:B25,B$8:B25&amp;""))</f>
        <v>0</v>
      </c>
      <c r="U19" s="51">
        <f t="shared" si="0"/>
        <v>0</v>
      </c>
      <c r="W19" s="51">
        <f>SUMPRODUCT((H$8:H25&lt;&gt;"")/COUNTIF(H$8:H25,H$8:H25&amp;""))</f>
        <v>0</v>
      </c>
      <c r="X19" s="51">
        <f t="shared" si="1"/>
        <v>0</v>
      </c>
      <c r="Z19" s="51">
        <f>SUMPRODUCT((N$8:N25&lt;&gt;"")/COUNTIF(N$8:N25,N$8:N25&amp;""))</f>
        <v>0</v>
      </c>
      <c r="AA19" s="51">
        <f t="shared" si="2"/>
        <v>0</v>
      </c>
    </row>
    <row r="20" spans="1:27" x14ac:dyDescent="0.3">
      <c r="A20" s="19">
        <v>13</v>
      </c>
      <c r="B20" s="47"/>
      <c r="C20" s="48"/>
      <c r="D20" s="50" t="str">
        <f>IF(B20="","",VLOOKUP(B20,Arrays!A$2:B$2001,2,FALSE))</f>
        <v/>
      </c>
      <c r="E20" s="50" t="str">
        <f>IF(T14=T13,"",VLOOKUP(B20,Arrays!A$1:C$2001,3,FALSE))</f>
        <v/>
      </c>
      <c r="F20" s="20"/>
      <c r="G20" s="19">
        <v>13</v>
      </c>
      <c r="H20" s="47"/>
      <c r="I20" s="48"/>
      <c r="J20" s="50" t="str">
        <f>IF(H20="","",VLOOKUP(H20,Arrays!A$2:B$2001,2,FALSE))</f>
        <v/>
      </c>
      <c r="K20" s="50" t="str">
        <f>IF(W13=W14,"",VLOOKUP(H20,Arrays!A$1:C$2001,3,FALSE))</f>
        <v/>
      </c>
      <c r="L20" s="20"/>
      <c r="M20" s="19">
        <v>13</v>
      </c>
      <c r="N20" s="47"/>
      <c r="O20" s="48"/>
      <c r="P20" s="50" t="str">
        <f>IF(N20="","",VLOOKUP(N20,Arrays!E$2:G$2002,2,FALSE))</f>
        <v/>
      </c>
      <c r="Q20" s="50" t="str">
        <f>IF(Z14=Z13,"",VLOOKUP(N20,Arrays!E$1:G$2002,3,FALSE))</f>
        <v/>
      </c>
      <c r="T20" s="51">
        <f>SUMPRODUCT((B$8:B26&lt;&gt;"")/COUNTIF(B$8:B26,B$8:B26&amp;""))</f>
        <v>0</v>
      </c>
      <c r="U20" s="51">
        <f t="shared" si="0"/>
        <v>0</v>
      </c>
      <c r="W20" s="51">
        <f>SUMPRODUCT((H$8:H26&lt;&gt;"")/COUNTIF(H$8:H26,H$8:H26&amp;""))</f>
        <v>0</v>
      </c>
      <c r="X20" s="51">
        <f t="shared" si="1"/>
        <v>0</v>
      </c>
      <c r="Z20" s="51">
        <f>SUMPRODUCT((N$8:N26&lt;&gt;"")/COUNTIF(N$8:N26,N$8:N26&amp;""))</f>
        <v>0</v>
      </c>
      <c r="AA20" s="51">
        <f t="shared" si="2"/>
        <v>0</v>
      </c>
    </row>
    <row r="21" spans="1:27" x14ac:dyDescent="0.3">
      <c r="A21" s="19">
        <v>14</v>
      </c>
      <c r="B21" s="47"/>
      <c r="C21" s="48"/>
      <c r="D21" s="50" t="str">
        <f>IF(B21="","",VLOOKUP(B21,Arrays!A$2:B$2001,2,FALSE))</f>
        <v/>
      </c>
      <c r="E21" s="50" t="str">
        <f>IF(T15=T14,"",VLOOKUP(B21,Arrays!A$1:C$2001,3,FALSE))</f>
        <v/>
      </c>
      <c r="F21" s="20"/>
      <c r="G21" s="19">
        <v>14</v>
      </c>
      <c r="H21" s="47"/>
      <c r="I21" s="48"/>
      <c r="J21" s="50" t="str">
        <f>IF(H21="","",VLOOKUP(H21,Arrays!A$2:B$2001,2,FALSE))</f>
        <v/>
      </c>
      <c r="K21" s="50" t="str">
        <f>IF(W14=W15,"",VLOOKUP(H21,Arrays!A$1:C$2001,3,FALSE))</f>
        <v/>
      </c>
      <c r="L21" s="20"/>
      <c r="M21" s="19">
        <v>14</v>
      </c>
      <c r="N21" s="47"/>
      <c r="O21" s="48"/>
      <c r="P21" s="50" t="str">
        <f>IF(N21="","",VLOOKUP(N21,Arrays!E$2:G$2002,2,FALSE))</f>
        <v/>
      </c>
      <c r="Q21" s="50" t="str">
        <f>IF(Z15=Z14,"",VLOOKUP(N21,Arrays!E$1:G$2002,3,FALSE))</f>
        <v/>
      </c>
      <c r="T21" s="51">
        <f>SUMPRODUCT((B$8:B27&lt;&gt;"")/COUNTIF(B$8:B27,B$8:B27&amp;""))</f>
        <v>0</v>
      </c>
      <c r="U21" s="51">
        <f t="shared" si="0"/>
        <v>0</v>
      </c>
      <c r="W21" s="51">
        <f>SUMPRODUCT((H$8:H27&lt;&gt;"")/COUNTIF(H$8:H27,H$8:H27&amp;""))</f>
        <v>0</v>
      </c>
      <c r="X21" s="51">
        <f t="shared" si="1"/>
        <v>0</v>
      </c>
      <c r="Z21" s="51">
        <f>SUMPRODUCT((N$8:N27&lt;&gt;"")/COUNTIF(N$8:N27,N$8:N27&amp;""))</f>
        <v>0</v>
      </c>
      <c r="AA21" s="51">
        <f t="shared" si="2"/>
        <v>0</v>
      </c>
    </row>
    <row r="22" spans="1:27" x14ac:dyDescent="0.3">
      <c r="A22" s="19">
        <v>15</v>
      </c>
      <c r="B22" s="47"/>
      <c r="C22" s="48"/>
      <c r="D22" s="50" t="str">
        <f>IF(B22="","",VLOOKUP(B22,Arrays!A$2:B$2001,2,FALSE))</f>
        <v/>
      </c>
      <c r="E22" s="50" t="str">
        <f>IF(T16=T15,"",VLOOKUP(B22,Arrays!A$1:C$2001,3,FALSE))</f>
        <v/>
      </c>
      <c r="F22" s="20"/>
      <c r="G22" s="19">
        <v>15</v>
      </c>
      <c r="H22" s="47"/>
      <c r="I22" s="48"/>
      <c r="J22" s="50" t="str">
        <f>IF(H22="","",VLOOKUP(H22,Arrays!A$2:B$2001,2,FALSE))</f>
        <v/>
      </c>
      <c r="K22" s="50" t="str">
        <f>IF(W15=W16,"",VLOOKUP(H22,Arrays!A$1:C$2001,3,FALSE))</f>
        <v/>
      </c>
      <c r="L22" s="20"/>
      <c r="M22" s="19">
        <v>15</v>
      </c>
      <c r="N22" s="47"/>
      <c r="O22" s="48"/>
      <c r="P22" s="50" t="str">
        <f>IF(N22="","",VLOOKUP(N22,Arrays!E$2:G$2002,2,FALSE))</f>
        <v/>
      </c>
      <c r="Q22" s="50" t="str">
        <f>IF(Z16=Z15,"",VLOOKUP(N22,Arrays!E$1:G$2002,3,FALSE))</f>
        <v/>
      </c>
      <c r="T22" s="51">
        <f>SUMPRODUCT((B$8:B28&lt;&gt;"")/COUNTIF(B$8:B28,B$8:B28&amp;""))</f>
        <v>0</v>
      </c>
      <c r="U22" s="51">
        <f t="shared" si="0"/>
        <v>0</v>
      </c>
      <c r="W22" s="51">
        <f>SUMPRODUCT((H$8:H28&lt;&gt;"")/COUNTIF(H$8:H28,H$8:H28&amp;""))</f>
        <v>0</v>
      </c>
      <c r="X22" s="51">
        <f t="shared" si="1"/>
        <v>0</v>
      </c>
      <c r="Z22" s="51">
        <f>SUMPRODUCT((N$8:N28&lt;&gt;"")/COUNTIF(N$8:N28,N$8:N28&amp;""))</f>
        <v>0</v>
      </c>
      <c r="AA22" s="51">
        <f t="shared" si="2"/>
        <v>0</v>
      </c>
    </row>
    <row r="23" spans="1:27" x14ac:dyDescent="0.3">
      <c r="A23" s="19">
        <v>16</v>
      </c>
      <c r="B23" s="47"/>
      <c r="C23" s="48"/>
      <c r="D23" s="50" t="str">
        <f>IF(B23="","",VLOOKUP(B23,Arrays!A$2:B$2001,2,FALSE))</f>
        <v/>
      </c>
      <c r="E23" s="50" t="str">
        <f>IF(T17=T16,"",VLOOKUP(B23,Arrays!A$1:C$2001,3,FALSE))</f>
        <v/>
      </c>
      <c r="F23" s="20"/>
      <c r="G23" s="19">
        <v>16</v>
      </c>
      <c r="H23" s="47"/>
      <c r="I23" s="48"/>
      <c r="J23" s="50" t="str">
        <f>IF(H23="","",VLOOKUP(H23,Arrays!A$2:B$2001,2,FALSE))</f>
        <v/>
      </c>
      <c r="K23" s="50" t="str">
        <f>IF(W16=W17,"",VLOOKUP(H23,Arrays!A$1:C$2001,3,FALSE))</f>
        <v/>
      </c>
      <c r="L23" s="20"/>
      <c r="M23" s="19">
        <v>16</v>
      </c>
      <c r="N23" s="47"/>
      <c r="O23" s="48"/>
      <c r="P23" s="50" t="str">
        <f>IF(N23="","",VLOOKUP(N23,Arrays!E$2:G$2002,2,FALSE))</f>
        <v/>
      </c>
      <c r="Q23" s="50" t="str">
        <f>IF(Z17=Z16,"",VLOOKUP(N23,Arrays!E$1:G$2002,3,FALSE))</f>
        <v/>
      </c>
      <c r="T23" s="51">
        <f>SUMPRODUCT((B$8:B29&lt;&gt;"")/COUNTIF(B$8:B29,B$8:B29&amp;""))</f>
        <v>0</v>
      </c>
      <c r="U23" s="51">
        <f t="shared" si="0"/>
        <v>0</v>
      </c>
      <c r="W23" s="51">
        <f>SUMPRODUCT((H$8:H29&lt;&gt;"")/COUNTIF(H$8:H29,H$8:H29&amp;""))</f>
        <v>0</v>
      </c>
      <c r="X23" s="51">
        <f t="shared" si="1"/>
        <v>0</v>
      </c>
      <c r="Z23" s="51">
        <f>SUMPRODUCT((N$8:N29&lt;&gt;"")/COUNTIF(N$8:N29,N$8:N29&amp;""))</f>
        <v>0</v>
      </c>
      <c r="AA23" s="51">
        <f t="shared" si="2"/>
        <v>0</v>
      </c>
    </row>
    <row r="24" spans="1:27" x14ac:dyDescent="0.3">
      <c r="A24" s="19">
        <v>17</v>
      </c>
      <c r="B24" s="47"/>
      <c r="C24" s="48"/>
      <c r="D24" s="50" t="str">
        <f>IF(B24="","",VLOOKUP(B24,Arrays!A$2:B$2001,2,FALSE))</f>
        <v/>
      </c>
      <c r="E24" s="50" t="str">
        <f>IF(T18=T17,"",VLOOKUP(B24,Arrays!A$1:C$2001,3,FALSE))</f>
        <v/>
      </c>
      <c r="F24" s="20"/>
      <c r="G24" s="19">
        <v>17</v>
      </c>
      <c r="H24" s="47"/>
      <c r="I24" s="48"/>
      <c r="J24" s="50" t="str">
        <f>IF(H24="","",VLOOKUP(H24,Arrays!A$2:B$2001,2,FALSE))</f>
        <v/>
      </c>
      <c r="K24" s="50" t="str">
        <f>IF(W17=W18,"",VLOOKUP(H24,Arrays!A$1:C$2001,3,FALSE))</f>
        <v/>
      </c>
      <c r="L24" s="20"/>
      <c r="M24" s="19">
        <v>17</v>
      </c>
      <c r="N24" s="47"/>
      <c r="O24" s="48"/>
      <c r="P24" s="50" t="str">
        <f>IF(N24="","",VLOOKUP(N24,Arrays!E$2:G$2002,2,FALSE))</f>
        <v/>
      </c>
      <c r="Q24" s="50" t="str">
        <f>IF(Z18=Z17,"",VLOOKUP(N24,Arrays!E$1:G$2002,3,FALSE))</f>
        <v/>
      </c>
      <c r="T24" s="51">
        <f>SUMPRODUCT((B$8:B30&lt;&gt;"")/COUNTIF(B$8:B30,B$8:B30&amp;""))</f>
        <v>0</v>
      </c>
      <c r="U24" s="51">
        <f t="shared" si="0"/>
        <v>0</v>
      </c>
      <c r="W24" s="51">
        <f>SUMPRODUCT((H$8:H30&lt;&gt;"")/COUNTIF(H$8:H30,H$8:H30&amp;""))</f>
        <v>0</v>
      </c>
      <c r="X24" s="51">
        <f t="shared" si="1"/>
        <v>0</v>
      </c>
      <c r="Z24" s="51">
        <f>SUMPRODUCT((N$8:N30&lt;&gt;"")/COUNTIF(N$8:N30,N$8:N30&amp;""))</f>
        <v>0</v>
      </c>
      <c r="AA24" s="51">
        <f t="shared" si="2"/>
        <v>0</v>
      </c>
    </row>
    <row r="25" spans="1:27" x14ac:dyDescent="0.3">
      <c r="A25" s="19">
        <v>18</v>
      </c>
      <c r="B25" s="47"/>
      <c r="C25" s="48"/>
      <c r="D25" s="50" t="str">
        <f>IF(B25="","",VLOOKUP(B25,Arrays!A$2:B$2001,2,FALSE))</f>
        <v/>
      </c>
      <c r="E25" s="50" t="str">
        <f>IF(T19=T18,"",VLOOKUP(B25,Arrays!A$1:C$2001,3,FALSE))</f>
        <v/>
      </c>
      <c r="F25" s="20"/>
      <c r="G25" s="19">
        <v>18</v>
      </c>
      <c r="H25" s="47"/>
      <c r="I25" s="48"/>
      <c r="J25" s="50" t="str">
        <f>IF(H25="","",VLOOKUP(H25,Arrays!A$2:B$2001,2,FALSE))</f>
        <v/>
      </c>
      <c r="K25" s="50" t="str">
        <f>IF(W18=W19,"",VLOOKUP(H25,Arrays!A$1:C$2001,3,FALSE))</f>
        <v/>
      </c>
      <c r="L25" s="20"/>
      <c r="M25" s="19">
        <v>18</v>
      </c>
      <c r="N25" s="47"/>
      <c r="O25" s="48"/>
      <c r="P25" s="50" t="str">
        <f>IF(N25="","",VLOOKUP(N25,Arrays!E$2:G$2002,2,FALSE))</f>
        <v/>
      </c>
      <c r="Q25" s="50" t="str">
        <f>IF(Z19=Z18,"",VLOOKUP(N25,Arrays!E$1:G$2002,3,FALSE))</f>
        <v/>
      </c>
      <c r="T25" s="51">
        <f>SUMPRODUCT((B$8:B31&lt;&gt;"")/COUNTIF(B$8:B31,B$8:B31&amp;""))</f>
        <v>0</v>
      </c>
      <c r="U25" s="51">
        <f t="shared" si="0"/>
        <v>0</v>
      </c>
      <c r="W25" s="51">
        <f>SUMPRODUCT((H$8:H31&lt;&gt;"")/COUNTIF(H$8:H31,H$8:H31&amp;""))</f>
        <v>0</v>
      </c>
      <c r="X25" s="51">
        <f t="shared" si="1"/>
        <v>0</v>
      </c>
      <c r="Z25" s="51">
        <f>SUMPRODUCT((N$8:N31&lt;&gt;"")/COUNTIF(N$8:N31,N$8:N31&amp;""))</f>
        <v>0</v>
      </c>
      <c r="AA25" s="51">
        <f t="shared" si="2"/>
        <v>0</v>
      </c>
    </row>
    <row r="26" spans="1:27" x14ac:dyDescent="0.3">
      <c r="A26" s="19">
        <v>19</v>
      </c>
      <c r="B26" s="47"/>
      <c r="C26" s="48"/>
      <c r="D26" s="50" t="str">
        <f>IF(B26="","",VLOOKUP(B26,Arrays!A$2:B$2001,2,FALSE))</f>
        <v/>
      </c>
      <c r="E26" s="50" t="str">
        <f>IF(T20=T19,"",VLOOKUP(B26,Arrays!A$1:C$2001,3,FALSE))</f>
        <v/>
      </c>
      <c r="F26" s="20"/>
      <c r="G26" s="19">
        <v>19</v>
      </c>
      <c r="H26" s="47"/>
      <c r="I26" s="48"/>
      <c r="J26" s="50" t="str">
        <f>IF(H26="","",VLOOKUP(H26,Arrays!A$2:B$2001,2,FALSE))</f>
        <v/>
      </c>
      <c r="K26" s="50" t="str">
        <f>IF(W19=W20,"",VLOOKUP(H26,Arrays!A$1:C$2001,3,FALSE))</f>
        <v/>
      </c>
      <c r="L26" s="20"/>
      <c r="M26" s="19">
        <v>19</v>
      </c>
      <c r="N26" s="47"/>
      <c r="O26" s="48"/>
      <c r="P26" s="50" t="str">
        <f>IF(N26="","",VLOOKUP(N26,Arrays!E$2:G$2002,2,FALSE))</f>
        <v/>
      </c>
      <c r="Q26" s="50" t="str">
        <f>IF(Z20=Z19,"",VLOOKUP(N26,Arrays!E$1:G$2002,3,FALSE))</f>
        <v/>
      </c>
      <c r="T26" s="51">
        <f>SUMPRODUCT((B$8:B32&lt;&gt;"")/COUNTIF(B$8:B32,B$8:B32&amp;""))</f>
        <v>0</v>
      </c>
      <c r="U26" s="51">
        <f t="shared" si="0"/>
        <v>0</v>
      </c>
      <c r="W26" s="51">
        <f>SUMPRODUCT((H$8:H32&lt;&gt;"")/COUNTIF(H$8:H32,H$8:H32&amp;""))</f>
        <v>0</v>
      </c>
      <c r="X26" s="51">
        <f t="shared" si="1"/>
        <v>0</v>
      </c>
      <c r="Z26" s="51">
        <f>SUMPRODUCT((N$8:N32&lt;&gt;"")/COUNTIF(N$8:N32,N$8:N32&amp;""))</f>
        <v>0</v>
      </c>
      <c r="AA26" s="51">
        <f t="shared" si="2"/>
        <v>0</v>
      </c>
    </row>
    <row r="27" spans="1:27" x14ac:dyDescent="0.3">
      <c r="A27" s="19">
        <v>20</v>
      </c>
      <c r="B27" s="47"/>
      <c r="C27" s="48"/>
      <c r="D27" s="50" t="str">
        <f>IF(B27="","",VLOOKUP(B27,Arrays!A$2:B$2001,2,FALSE))</f>
        <v/>
      </c>
      <c r="E27" s="50" t="str">
        <f>IF(T21=T20,"",VLOOKUP(B27,Arrays!A$1:C$2001,3,FALSE))</f>
        <v/>
      </c>
      <c r="F27" s="20"/>
      <c r="G27" s="19">
        <v>20</v>
      </c>
      <c r="H27" s="47"/>
      <c r="I27" s="48"/>
      <c r="J27" s="50" t="str">
        <f>IF(H27="","",VLOOKUP(H27,Arrays!A$2:B$2001,2,FALSE))</f>
        <v/>
      </c>
      <c r="K27" s="50" t="str">
        <f>IF(W20=W21,"",VLOOKUP(H27,Arrays!A$1:C$2001,3,FALSE))</f>
        <v/>
      </c>
      <c r="L27" s="20"/>
      <c r="M27" s="19">
        <v>20</v>
      </c>
      <c r="N27" s="47"/>
      <c r="O27" s="48"/>
      <c r="P27" s="50" t="str">
        <f>IF(N27="","",VLOOKUP(N27,Arrays!E$2:G$2002,2,FALSE))</f>
        <v/>
      </c>
      <c r="Q27" s="50" t="str">
        <f>IF(Z21=Z20,"",VLOOKUP(N27,Arrays!E$1:G$2002,3,FALSE))</f>
        <v/>
      </c>
      <c r="T27" s="51">
        <f>SUMPRODUCT((B$8:B33&lt;&gt;"")/COUNTIF(B$8:B33,B$8:B33&amp;""))</f>
        <v>0</v>
      </c>
      <c r="U27" s="51">
        <f t="shared" si="0"/>
        <v>0</v>
      </c>
      <c r="W27" s="51">
        <f>SUMPRODUCT((H$8:H33&lt;&gt;"")/COUNTIF(H$8:H33,H$8:H33&amp;""))</f>
        <v>0</v>
      </c>
      <c r="X27" s="51">
        <f t="shared" si="1"/>
        <v>0</v>
      </c>
      <c r="Z27" s="51">
        <f>SUMPRODUCT((N$8:N33&lt;&gt;"")/COUNTIF(N$8:N33,N$8:N33&amp;""))</f>
        <v>0</v>
      </c>
      <c r="AA27" s="51">
        <f t="shared" si="2"/>
        <v>0</v>
      </c>
    </row>
    <row r="28" spans="1:27" x14ac:dyDescent="0.3">
      <c r="A28" s="19">
        <v>21</v>
      </c>
      <c r="B28" s="47"/>
      <c r="C28" s="48"/>
      <c r="D28" s="50" t="str">
        <f>IF(B28="","",VLOOKUP(B28,Arrays!A$2:B$2001,2,FALSE))</f>
        <v/>
      </c>
      <c r="E28" s="50" t="str">
        <f>IF(T22=T21,"",VLOOKUP(B28,Arrays!A$1:C$2001,3,FALSE))</f>
        <v/>
      </c>
      <c r="F28" s="20"/>
      <c r="G28" s="19">
        <v>21</v>
      </c>
      <c r="H28" s="47"/>
      <c r="I28" s="48"/>
      <c r="J28" s="50" t="str">
        <f>IF(H28="","",VLOOKUP(H28,Arrays!A$2:B$2001,2,FALSE))</f>
        <v/>
      </c>
      <c r="K28" s="50" t="str">
        <f>IF(W21=W22,"",VLOOKUP(H28,Arrays!A$1:C$2001,3,FALSE))</f>
        <v/>
      </c>
      <c r="L28" s="20"/>
      <c r="M28" s="19">
        <v>21</v>
      </c>
      <c r="N28" s="47"/>
      <c r="O28" s="48"/>
      <c r="P28" s="50" t="str">
        <f>IF(N28="","",VLOOKUP(N28,Arrays!E$2:G$2002,2,FALSE))</f>
        <v/>
      </c>
      <c r="Q28" s="50" t="str">
        <f>IF(Z22=Z21,"",VLOOKUP(N28,Arrays!E$1:G$2002,3,FALSE))</f>
        <v/>
      </c>
      <c r="T28" s="51">
        <f>SUMPRODUCT((B$8:B34&lt;&gt;"")/COUNTIF(B$8:B34,B$8:B34&amp;""))</f>
        <v>0</v>
      </c>
      <c r="U28" s="51">
        <f t="shared" si="0"/>
        <v>0</v>
      </c>
      <c r="W28" s="51">
        <f>SUMPRODUCT((H$8:H34&lt;&gt;"")/COUNTIF(H$8:H34,H$8:H34&amp;""))</f>
        <v>0</v>
      </c>
      <c r="X28" s="51">
        <f t="shared" si="1"/>
        <v>0</v>
      </c>
      <c r="Z28" s="51">
        <f>SUMPRODUCT((N$8:N34&lt;&gt;"")/COUNTIF(N$8:N34,N$8:N34&amp;""))</f>
        <v>0</v>
      </c>
      <c r="AA28" s="51">
        <f t="shared" si="2"/>
        <v>0</v>
      </c>
    </row>
    <row r="29" spans="1:27" x14ac:dyDescent="0.3">
      <c r="A29" s="19">
        <v>22</v>
      </c>
      <c r="B29" s="47"/>
      <c r="C29" s="48"/>
      <c r="D29" s="50" t="str">
        <f>IF(B29="","",VLOOKUP(B29,Arrays!A$2:B$2001,2,FALSE))</f>
        <v/>
      </c>
      <c r="E29" s="50" t="str">
        <f>IF(T23=T22,"",VLOOKUP(B29,Arrays!A$1:C$2001,3,FALSE))</f>
        <v/>
      </c>
      <c r="F29" s="20"/>
      <c r="G29" s="19">
        <v>22</v>
      </c>
      <c r="H29" s="47"/>
      <c r="I29" s="48"/>
      <c r="J29" s="50" t="str">
        <f>IF(H29="","",VLOOKUP(H29,Arrays!A$2:B$2001,2,FALSE))</f>
        <v/>
      </c>
      <c r="K29" s="50" t="str">
        <f>IF(W22=W23,"",VLOOKUP(H29,Arrays!A$1:C$2001,3,FALSE))</f>
        <v/>
      </c>
      <c r="L29" s="20"/>
      <c r="M29" s="19">
        <v>22</v>
      </c>
      <c r="N29" s="47"/>
      <c r="O29" s="48"/>
      <c r="P29" s="50" t="str">
        <f>IF(N29="","",VLOOKUP(N29,Arrays!E$2:G$2002,2,FALSE))</f>
        <v/>
      </c>
      <c r="Q29" s="50" t="str">
        <f>IF(Z23=Z22,"",VLOOKUP(N29,Arrays!E$1:G$2002,3,FALSE))</f>
        <v/>
      </c>
      <c r="T29" s="51">
        <f>SUMPRODUCT((B$8:B35&lt;&gt;"")/COUNTIF(B$8:B35,B$8:B35&amp;""))</f>
        <v>0</v>
      </c>
      <c r="U29" s="51">
        <f t="shared" si="0"/>
        <v>0</v>
      </c>
      <c r="W29" s="51">
        <f>SUMPRODUCT((H$8:H35&lt;&gt;"")/COUNTIF(H$8:H35,H$8:H35&amp;""))</f>
        <v>0</v>
      </c>
      <c r="X29" s="51">
        <f t="shared" si="1"/>
        <v>0</v>
      </c>
      <c r="Z29" s="51">
        <f>SUMPRODUCT((N$8:N35&lt;&gt;"")/COUNTIF(N$8:N35,N$8:N35&amp;""))</f>
        <v>0</v>
      </c>
      <c r="AA29" s="51">
        <f t="shared" si="2"/>
        <v>0</v>
      </c>
    </row>
    <row r="30" spans="1:27" x14ac:dyDescent="0.3">
      <c r="A30" s="19">
        <v>23</v>
      </c>
      <c r="B30" s="47"/>
      <c r="C30" s="48"/>
      <c r="D30" s="50" t="str">
        <f>IF(B30="","",VLOOKUP(B30,Arrays!A$2:B$2001,2,FALSE))</f>
        <v/>
      </c>
      <c r="E30" s="50" t="str">
        <f>IF(T24=T23,"",VLOOKUP(B30,Arrays!A$1:C$2001,3,FALSE))</f>
        <v/>
      </c>
      <c r="F30" s="20"/>
      <c r="G30" s="19">
        <v>23</v>
      </c>
      <c r="H30" s="47"/>
      <c r="I30" s="48"/>
      <c r="J30" s="50" t="str">
        <f>IF(H30="","",VLOOKUP(H30,Arrays!A$2:B$2001,2,FALSE))</f>
        <v/>
      </c>
      <c r="K30" s="50" t="str">
        <f>IF(W23=W24,"",VLOOKUP(H30,Arrays!A$1:C$2001,3,FALSE))</f>
        <v/>
      </c>
      <c r="L30" s="20"/>
      <c r="M30" s="19">
        <v>23</v>
      </c>
      <c r="N30" s="47"/>
      <c r="O30" s="48"/>
      <c r="P30" s="50" t="str">
        <f>IF(N30="","",VLOOKUP(N30,Arrays!E$2:G$2002,2,FALSE))</f>
        <v/>
      </c>
      <c r="Q30" s="50" t="str">
        <f>IF(Z24=Z23,"",VLOOKUP(N30,Arrays!E$1:G$2002,3,FALSE))</f>
        <v/>
      </c>
      <c r="T30" s="51">
        <f>SUMPRODUCT((B$8:B36&lt;&gt;"")/COUNTIF(B$8:B36,B$8:B36&amp;""))</f>
        <v>0</v>
      </c>
      <c r="U30" s="51">
        <f t="shared" si="0"/>
        <v>0</v>
      </c>
      <c r="W30" s="51">
        <f>SUMPRODUCT((H$8:H36&lt;&gt;"")/COUNTIF(H$8:H36,H$8:H36&amp;""))</f>
        <v>0</v>
      </c>
      <c r="X30" s="51">
        <f t="shared" si="1"/>
        <v>0</v>
      </c>
      <c r="Z30" s="51">
        <f>SUMPRODUCT((N$8:N36&lt;&gt;"")/COUNTIF(N$8:N36,N$8:N36&amp;""))</f>
        <v>0</v>
      </c>
      <c r="AA30" s="51">
        <f t="shared" si="2"/>
        <v>0</v>
      </c>
    </row>
    <row r="31" spans="1:27" x14ac:dyDescent="0.3">
      <c r="A31" s="19">
        <v>24</v>
      </c>
      <c r="B31" s="47"/>
      <c r="C31" s="48"/>
      <c r="D31" s="50" t="str">
        <f>IF(B31="","",VLOOKUP(B31,Arrays!A$2:B$2001,2,FALSE))</f>
        <v/>
      </c>
      <c r="E31" s="50" t="str">
        <f>IF(T25=T24,"",VLOOKUP(B31,Arrays!A$1:C$2001,3,FALSE))</f>
        <v/>
      </c>
      <c r="F31" s="20"/>
      <c r="G31" s="19">
        <v>24</v>
      </c>
      <c r="H31" s="47"/>
      <c r="I31" s="48"/>
      <c r="J31" s="50" t="str">
        <f>IF(H31="","",VLOOKUP(H31,Arrays!A$2:B$2001,2,FALSE))</f>
        <v/>
      </c>
      <c r="K31" s="50" t="str">
        <f>IF(W24=W25,"",VLOOKUP(H31,Arrays!A$1:C$2001,3,FALSE))</f>
        <v/>
      </c>
      <c r="L31" s="20"/>
      <c r="M31" s="19">
        <v>24</v>
      </c>
      <c r="N31" s="47"/>
      <c r="O31" s="48"/>
      <c r="P31" s="50" t="str">
        <f>IF(N31="","",VLOOKUP(N31,Arrays!E$2:G$2002,2,FALSE))</f>
        <v/>
      </c>
      <c r="Q31" s="50" t="str">
        <f>IF(Z25=Z24,"",VLOOKUP(N31,Arrays!E$1:G$2002,3,FALSE))</f>
        <v/>
      </c>
      <c r="T31" s="51">
        <f>SUMPRODUCT((B$8:B37&lt;&gt;"")/COUNTIF(B$8:B37,B$8:B37&amp;""))</f>
        <v>0</v>
      </c>
      <c r="U31" s="51">
        <f t="shared" si="0"/>
        <v>0</v>
      </c>
      <c r="W31" s="51">
        <f>SUMPRODUCT((H$8:H37&lt;&gt;"")/COUNTIF(H$8:H37,H$8:H37&amp;""))</f>
        <v>0</v>
      </c>
      <c r="X31" s="51">
        <f t="shared" si="1"/>
        <v>0</v>
      </c>
      <c r="Z31" s="51">
        <f>SUMPRODUCT((N$8:N37&lt;&gt;"")/COUNTIF(N$8:N37,N$8:N37&amp;""))</f>
        <v>0</v>
      </c>
      <c r="AA31" s="51">
        <f t="shared" si="2"/>
        <v>0</v>
      </c>
    </row>
    <row r="32" spans="1:27" x14ac:dyDescent="0.3">
      <c r="A32" s="19">
        <v>25</v>
      </c>
      <c r="B32" s="47"/>
      <c r="C32" s="48"/>
      <c r="D32" s="50" t="str">
        <f>IF(B32="","",VLOOKUP(B32,Arrays!A$2:B$2001,2,FALSE))</f>
        <v/>
      </c>
      <c r="E32" s="50" t="str">
        <f>IF(T26=T25,"",VLOOKUP(B32,Arrays!A$1:C$2001,3,FALSE))</f>
        <v/>
      </c>
      <c r="F32" s="20"/>
      <c r="G32" s="19">
        <v>25</v>
      </c>
      <c r="H32" s="47"/>
      <c r="I32" s="48"/>
      <c r="J32" s="50" t="str">
        <f>IF(H32="","",VLOOKUP(H32,Arrays!A$2:B$2001,2,FALSE))</f>
        <v/>
      </c>
      <c r="K32" s="50" t="str">
        <f>IF(W25=W26,"",VLOOKUP(H32,Arrays!A$1:C$2001,3,FALSE))</f>
        <v/>
      </c>
      <c r="L32" s="20"/>
      <c r="M32" s="19">
        <v>25</v>
      </c>
      <c r="N32" s="47"/>
      <c r="O32" s="48"/>
      <c r="P32" s="50" t="str">
        <f>IF(N32="","",VLOOKUP(N32,Arrays!E$2:G$2002,2,FALSE))</f>
        <v/>
      </c>
      <c r="Q32" s="50" t="str">
        <f>IF(Z26=Z25,"",VLOOKUP(N32,Arrays!E$1:G$2002,3,FALSE))</f>
        <v/>
      </c>
      <c r="T32" s="51">
        <f>SUMPRODUCT((B$8:B38&lt;&gt;"")/COUNTIF(B$8:B38,B$8:B38&amp;""))</f>
        <v>0</v>
      </c>
      <c r="U32" s="51">
        <f t="shared" si="0"/>
        <v>0</v>
      </c>
      <c r="W32" s="51">
        <f>SUMPRODUCT((H$8:H38&lt;&gt;"")/COUNTIF(H$8:H38,H$8:H38&amp;""))</f>
        <v>0</v>
      </c>
      <c r="X32" s="51">
        <f t="shared" si="1"/>
        <v>0</v>
      </c>
      <c r="Z32" s="51">
        <f>SUMPRODUCT((N$8:N38&lt;&gt;"")/COUNTIF(N$8:N38,N$8:N38&amp;""))</f>
        <v>0</v>
      </c>
      <c r="AA32" s="51">
        <f t="shared" si="2"/>
        <v>0</v>
      </c>
    </row>
    <row r="33" spans="1:27" x14ac:dyDescent="0.3">
      <c r="A33" s="19">
        <v>26</v>
      </c>
      <c r="B33" s="47"/>
      <c r="C33" s="48"/>
      <c r="D33" s="50" t="str">
        <f>IF(B33="","",VLOOKUP(B33,Arrays!A$2:B$2001,2,FALSE))</f>
        <v/>
      </c>
      <c r="E33" s="50" t="str">
        <f>IF(T27=T26,"",VLOOKUP(B33,Arrays!A$1:C$2001,3,FALSE))</f>
        <v/>
      </c>
      <c r="F33" s="20"/>
      <c r="G33" s="19">
        <v>26</v>
      </c>
      <c r="H33" s="47"/>
      <c r="I33" s="48"/>
      <c r="J33" s="50" t="str">
        <f>IF(H33="","",VLOOKUP(H33,Arrays!A$2:B$2001,2,FALSE))</f>
        <v/>
      </c>
      <c r="K33" s="50" t="str">
        <f>IF(W26=W27,"",VLOOKUP(H33,Arrays!A$1:C$2001,3,FALSE))</f>
        <v/>
      </c>
      <c r="L33" s="20"/>
      <c r="M33" s="19">
        <v>26</v>
      </c>
      <c r="N33" s="47"/>
      <c r="O33" s="48"/>
      <c r="P33" s="50" t="str">
        <f>IF(N33="","",VLOOKUP(N33,Arrays!E$2:G$2002,2,FALSE))</f>
        <v/>
      </c>
      <c r="Q33" s="50" t="str">
        <f>IF(Z27=Z26,"",VLOOKUP(N33,Arrays!E$1:G$2002,3,FALSE))</f>
        <v/>
      </c>
      <c r="T33" s="51">
        <f>SUMPRODUCT((B$8:B39&lt;&gt;"")/COUNTIF(B$8:B39,B$8:B39&amp;""))</f>
        <v>0</v>
      </c>
      <c r="U33" s="51">
        <f t="shared" si="0"/>
        <v>0</v>
      </c>
      <c r="W33" s="51">
        <f>SUMPRODUCT((H$8:H39&lt;&gt;"")/COUNTIF(H$8:H39,H$8:H39&amp;""))</f>
        <v>0</v>
      </c>
      <c r="X33" s="51">
        <f t="shared" si="1"/>
        <v>0</v>
      </c>
      <c r="Z33" s="51">
        <f>SUMPRODUCT((N$8:N39&lt;&gt;"")/COUNTIF(N$8:N39,N$8:N39&amp;""))</f>
        <v>0</v>
      </c>
      <c r="AA33" s="51">
        <f t="shared" si="2"/>
        <v>0</v>
      </c>
    </row>
    <row r="34" spans="1:27" x14ac:dyDescent="0.3">
      <c r="A34" s="19">
        <v>27</v>
      </c>
      <c r="B34" s="47"/>
      <c r="C34" s="48"/>
      <c r="D34" s="50" t="str">
        <f>IF(B34="","",VLOOKUP(B34,Arrays!A$2:B$2001,2,FALSE))</f>
        <v/>
      </c>
      <c r="E34" s="50" t="str">
        <f>IF(T28=T27,"",VLOOKUP(B34,Arrays!A$1:C$2001,3,FALSE))</f>
        <v/>
      </c>
      <c r="F34" s="20"/>
      <c r="G34" s="19">
        <v>27</v>
      </c>
      <c r="H34" s="47"/>
      <c r="I34" s="48"/>
      <c r="J34" s="50" t="str">
        <f>IF(H34="","",VLOOKUP(H34,Arrays!A$2:B$2001,2,FALSE))</f>
        <v/>
      </c>
      <c r="K34" s="50" t="str">
        <f>IF(W27=W28,"",VLOOKUP(H34,Arrays!A$1:C$2001,3,FALSE))</f>
        <v/>
      </c>
      <c r="L34" s="20"/>
      <c r="M34" s="19">
        <v>27</v>
      </c>
      <c r="N34" s="47"/>
      <c r="O34" s="48"/>
      <c r="P34" s="50" t="str">
        <f>IF(N34="","",VLOOKUP(N34,Arrays!E$2:G$2002,2,FALSE))</f>
        <v/>
      </c>
      <c r="Q34" s="50" t="str">
        <f>IF(Z28=Z27,"",VLOOKUP(N34,Arrays!E$1:G$2002,3,FALSE))</f>
        <v/>
      </c>
      <c r="T34" s="51">
        <f>SUMPRODUCT((B$8:B40&lt;&gt;"")/COUNTIF(B$8:B40,B$8:B40&amp;""))</f>
        <v>0</v>
      </c>
      <c r="U34" s="51">
        <f t="shared" si="0"/>
        <v>0</v>
      </c>
      <c r="W34" s="51">
        <f>SUMPRODUCT((H$8:H40&lt;&gt;"")/COUNTIF(H$8:H40,H$8:H40&amp;""))</f>
        <v>0</v>
      </c>
      <c r="X34" s="51">
        <f t="shared" si="1"/>
        <v>0</v>
      </c>
      <c r="Z34" s="51">
        <f>SUMPRODUCT((N$8:N40&lt;&gt;"")/COUNTIF(N$8:N40,N$8:N40&amp;""))</f>
        <v>0</v>
      </c>
      <c r="AA34" s="51">
        <f t="shared" si="2"/>
        <v>0</v>
      </c>
    </row>
    <row r="35" spans="1:27" x14ac:dyDescent="0.3">
      <c r="A35" s="19">
        <v>28</v>
      </c>
      <c r="B35" s="47"/>
      <c r="C35" s="48"/>
      <c r="D35" s="50" t="str">
        <f>IF(B35="","",VLOOKUP(B35,Arrays!A$2:B$2001,2,FALSE))</f>
        <v/>
      </c>
      <c r="E35" s="50" t="str">
        <f>IF(T29=T28,"",VLOOKUP(B35,Arrays!A$1:C$2001,3,FALSE))</f>
        <v/>
      </c>
      <c r="F35" s="20"/>
      <c r="G35" s="19">
        <v>28</v>
      </c>
      <c r="H35" s="47"/>
      <c r="I35" s="48"/>
      <c r="J35" s="50" t="str">
        <f>IF(H35="","",VLOOKUP(H35,Arrays!A$2:B$2001,2,FALSE))</f>
        <v/>
      </c>
      <c r="K35" s="50" t="str">
        <f>IF(W28=W29,"",VLOOKUP(H35,Arrays!A$1:C$2001,3,FALSE))</f>
        <v/>
      </c>
      <c r="L35" s="20"/>
      <c r="M35" s="19">
        <v>28</v>
      </c>
      <c r="N35" s="47"/>
      <c r="O35" s="48"/>
      <c r="P35" s="50" t="str">
        <f>IF(N35="","",VLOOKUP(N35,Arrays!E$2:G$2002,2,FALSE))</f>
        <v/>
      </c>
      <c r="Q35" s="50" t="str">
        <f>IF(Z29=Z28,"",VLOOKUP(N35,Arrays!E$1:G$2002,3,FALSE))</f>
        <v/>
      </c>
      <c r="T35" s="51">
        <f>SUMPRODUCT((B$8:B41&lt;&gt;"")/COUNTIF(B$8:B41,B$8:B41&amp;""))</f>
        <v>0</v>
      </c>
      <c r="U35" s="51">
        <f t="shared" si="0"/>
        <v>0</v>
      </c>
      <c r="W35" s="51">
        <f>SUMPRODUCT((H$8:H41&lt;&gt;"")/COUNTIF(H$8:H41,H$8:H41&amp;""))</f>
        <v>0</v>
      </c>
      <c r="X35" s="51">
        <f t="shared" si="1"/>
        <v>0</v>
      </c>
      <c r="Z35" s="51">
        <f>SUMPRODUCT((N$8:N41&lt;&gt;"")/COUNTIF(N$8:N41,N$8:N41&amp;""))</f>
        <v>0</v>
      </c>
      <c r="AA35" s="51">
        <f t="shared" si="2"/>
        <v>0</v>
      </c>
    </row>
    <row r="36" spans="1:27" x14ac:dyDescent="0.3">
      <c r="A36" s="19">
        <v>29</v>
      </c>
      <c r="B36" s="47"/>
      <c r="C36" s="48"/>
      <c r="D36" s="50" t="str">
        <f>IF(B36="","",VLOOKUP(B36,Arrays!A$2:B$2001,2,FALSE))</f>
        <v/>
      </c>
      <c r="E36" s="50" t="str">
        <f>IF(T30=T29,"",VLOOKUP(B36,Arrays!A$1:C$2001,3,FALSE))</f>
        <v/>
      </c>
      <c r="F36" s="20"/>
      <c r="G36" s="19">
        <v>29</v>
      </c>
      <c r="H36" s="47"/>
      <c r="I36" s="48"/>
      <c r="J36" s="50" t="str">
        <f>IF(H36="","",VLOOKUP(H36,Arrays!A$2:B$2001,2,FALSE))</f>
        <v/>
      </c>
      <c r="K36" s="50" t="str">
        <f>IF(W29=W30,"",VLOOKUP(H36,Arrays!A$1:C$2001,3,FALSE))</f>
        <v/>
      </c>
      <c r="L36" s="20"/>
      <c r="M36" s="19">
        <v>29</v>
      </c>
      <c r="N36" s="47"/>
      <c r="O36" s="48"/>
      <c r="P36" s="50" t="str">
        <f>IF(N36="","",VLOOKUP(N36,Arrays!E$2:G$2002,2,FALSE))</f>
        <v/>
      </c>
      <c r="Q36" s="50" t="str">
        <f>IF(Z30=Z29,"",VLOOKUP(N36,Arrays!E$1:G$2002,3,FALSE))</f>
        <v/>
      </c>
      <c r="T36" s="51">
        <f>SUMPRODUCT((B$8:B42&lt;&gt;"")/COUNTIF(B$8:B42,B$8:B42&amp;""))</f>
        <v>0</v>
      </c>
      <c r="U36" s="51">
        <f t="shared" si="0"/>
        <v>0</v>
      </c>
      <c r="W36" s="51">
        <f>SUMPRODUCT((H$8:H42&lt;&gt;"")/COUNTIF(H$8:H42,H$8:H42&amp;""))</f>
        <v>0</v>
      </c>
      <c r="X36" s="51">
        <f t="shared" si="1"/>
        <v>0</v>
      </c>
      <c r="Z36" s="51">
        <f>SUMPRODUCT((N$8:N42&lt;&gt;"")/COUNTIF(N$8:N42,N$8:N42&amp;""))</f>
        <v>0</v>
      </c>
      <c r="AA36" s="51">
        <f t="shared" si="2"/>
        <v>0</v>
      </c>
    </row>
    <row r="37" spans="1:27" x14ac:dyDescent="0.3">
      <c r="A37" s="19">
        <v>30</v>
      </c>
      <c r="B37" s="47"/>
      <c r="C37" s="48"/>
      <c r="D37" s="50" t="str">
        <f>IF(B37="","",VLOOKUP(B37,Arrays!A$2:B$2001,2,FALSE))</f>
        <v/>
      </c>
      <c r="E37" s="50" t="str">
        <f>IF(T31=T30,"",VLOOKUP(B37,Arrays!A$1:C$2001,3,FALSE))</f>
        <v/>
      </c>
      <c r="F37" s="20"/>
      <c r="G37" s="19">
        <v>30</v>
      </c>
      <c r="H37" s="47"/>
      <c r="I37" s="48"/>
      <c r="J37" s="50" t="str">
        <f>IF(H37="","",VLOOKUP(H37,Arrays!A$2:B$2001,2,FALSE))</f>
        <v/>
      </c>
      <c r="K37" s="50" t="str">
        <f>IF(W30=W31,"",VLOOKUP(H37,Arrays!A$1:C$2001,3,FALSE))</f>
        <v/>
      </c>
      <c r="L37" s="20"/>
      <c r="M37" s="19">
        <v>30</v>
      </c>
      <c r="N37" s="47"/>
      <c r="O37" s="48"/>
      <c r="P37" s="50" t="str">
        <f>IF(N37="","",VLOOKUP(N37,Arrays!E$2:G$2002,2,FALSE))</f>
        <v/>
      </c>
      <c r="Q37" s="50" t="str">
        <f>IF(Z31=Z30,"",VLOOKUP(N37,Arrays!E$1:G$2002,3,FALSE))</f>
        <v/>
      </c>
      <c r="T37" s="51">
        <f>SUMPRODUCT((B$8:B43&lt;&gt;"")/COUNTIF(B$8:B43,B$8:B43&amp;""))</f>
        <v>0</v>
      </c>
      <c r="U37" s="51">
        <f t="shared" si="0"/>
        <v>0</v>
      </c>
      <c r="W37" s="51">
        <f>SUMPRODUCT((H$8:H43&lt;&gt;"")/COUNTIF(H$8:H43,H$8:H43&amp;""))</f>
        <v>0</v>
      </c>
      <c r="X37" s="51">
        <f t="shared" si="1"/>
        <v>0</v>
      </c>
      <c r="Z37" s="51">
        <f>SUMPRODUCT((N$8:N43&lt;&gt;"")/COUNTIF(N$8:N43,N$8:N43&amp;""))</f>
        <v>0</v>
      </c>
      <c r="AA37" s="51">
        <f t="shared" si="2"/>
        <v>0</v>
      </c>
    </row>
    <row r="38" spans="1:27" x14ac:dyDescent="0.3">
      <c r="A38" s="19">
        <v>31</v>
      </c>
      <c r="B38" s="47"/>
      <c r="C38" s="48"/>
      <c r="D38" s="50" t="str">
        <f>IF(B38="","",VLOOKUP(B38,Arrays!A$2:B$2001,2,FALSE))</f>
        <v/>
      </c>
      <c r="E38" s="50" t="str">
        <f>IF(T32=T31,"",VLOOKUP(B38,Arrays!A$1:C$2001,3,FALSE))</f>
        <v/>
      </c>
      <c r="F38" s="20"/>
      <c r="G38" s="19">
        <v>31</v>
      </c>
      <c r="H38" s="47"/>
      <c r="I38" s="48"/>
      <c r="J38" s="50" t="str">
        <f>IF(H38="","",VLOOKUP(H38,Arrays!A$2:B$2001,2,FALSE))</f>
        <v/>
      </c>
      <c r="K38" s="50" t="str">
        <f>IF(W31=W32,"",VLOOKUP(H38,Arrays!A$1:C$2001,3,FALSE))</f>
        <v/>
      </c>
      <c r="L38" s="20"/>
      <c r="M38" s="19">
        <v>31</v>
      </c>
      <c r="N38" s="47"/>
      <c r="O38" s="48"/>
      <c r="P38" s="50" t="str">
        <f>IF(N38="","",VLOOKUP(N38,Arrays!E$2:G$2002,2,FALSE))</f>
        <v/>
      </c>
      <c r="Q38" s="50" t="str">
        <f>IF(Z32=Z31,"",VLOOKUP(N38,Arrays!E$1:G$2002,3,FALSE))</f>
        <v/>
      </c>
      <c r="T38" s="51">
        <f>SUMPRODUCT((B$8:B44&lt;&gt;"")/COUNTIF(B$8:B44,B$8:B44&amp;""))</f>
        <v>0</v>
      </c>
      <c r="U38" s="51">
        <f t="shared" si="0"/>
        <v>0</v>
      </c>
      <c r="W38" s="51">
        <f>SUMPRODUCT((H$8:H44&lt;&gt;"")/COUNTIF(H$8:H44,H$8:H44&amp;""))</f>
        <v>0</v>
      </c>
      <c r="X38" s="51">
        <f t="shared" si="1"/>
        <v>0</v>
      </c>
      <c r="Z38" s="51">
        <f>SUMPRODUCT((N$8:N44&lt;&gt;"")/COUNTIF(N$8:N44,N$8:N44&amp;""))</f>
        <v>0</v>
      </c>
      <c r="AA38" s="51">
        <f t="shared" si="2"/>
        <v>0</v>
      </c>
    </row>
    <row r="39" spans="1:27" x14ac:dyDescent="0.3">
      <c r="A39" s="19">
        <v>32</v>
      </c>
      <c r="B39" s="47"/>
      <c r="C39" s="48"/>
      <c r="D39" s="50" t="str">
        <f>IF(B39="","",VLOOKUP(B39,Arrays!A$2:B$2001,2,FALSE))</f>
        <v/>
      </c>
      <c r="E39" s="50" t="str">
        <f>IF(T33=T32,"",VLOOKUP(B39,Arrays!A$1:C$2001,3,FALSE))</f>
        <v/>
      </c>
      <c r="F39" s="20"/>
      <c r="G39" s="19">
        <v>32</v>
      </c>
      <c r="H39" s="47"/>
      <c r="I39" s="48"/>
      <c r="J39" s="50" t="str">
        <f>IF(H39="","",VLOOKUP(H39,Arrays!A$2:B$2001,2,FALSE))</f>
        <v/>
      </c>
      <c r="K39" s="50" t="str">
        <f>IF(W32=W33,"",VLOOKUP(H39,Arrays!A$1:C$2001,3,FALSE))</f>
        <v/>
      </c>
      <c r="L39" s="20"/>
      <c r="M39" s="19">
        <v>32</v>
      </c>
      <c r="N39" s="47"/>
      <c r="O39" s="48"/>
      <c r="P39" s="50" t="str">
        <f>IF(N39="","",VLOOKUP(N39,Arrays!E$2:G$2002,2,FALSE))</f>
        <v/>
      </c>
      <c r="Q39" s="50" t="str">
        <f>IF(Z33=Z32,"",VLOOKUP(N39,Arrays!E$1:G$2002,3,FALSE))</f>
        <v/>
      </c>
      <c r="T39" s="51">
        <f>SUMPRODUCT((B$8:B45&lt;&gt;"")/COUNTIF(B$8:B45,B$8:B45&amp;""))</f>
        <v>0</v>
      </c>
      <c r="U39" s="51">
        <f t="shared" si="0"/>
        <v>0</v>
      </c>
      <c r="W39" s="51">
        <f>SUMPRODUCT((H$8:H45&lt;&gt;"")/COUNTIF(H$8:H45,H$8:H45&amp;""))</f>
        <v>0</v>
      </c>
      <c r="X39" s="51">
        <f t="shared" si="1"/>
        <v>0</v>
      </c>
      <c r="Z39" s="51">
        <f>SUMPRODUCT((N$8:N45&lt;&gt;"")/COUNTIF(N$8:N45,N$8:N45&amp;""))</f>
        <v>0</v>
      </c>
      <c r="AA39" s="51">
        <f t="shared" si="2"/>
        <v>0</v>
      </c>
    </row>
    <row r="40" spans="1:27" x14ac:dyDescent="0.3">
      <c r="A40" s="19">
        <v>33</v>
      </c>
      <c r="B40" s="47"/>
      <c r="C40" s="48"/>
      <c r="D40" s="50" t="str">
        <f>IF(B40="","",VLOOKUP(B40,Arrays!A$2:B$2001,2,FALSE))</f>
        <v/>
      </c>
      <c r="E40" s="50" t="str">
        <f>IF(T34=T33,"",VLOOKUP(B40,Arrays!A$1:C$2001,3,FALSE))</f>
        <v/>
      </c>
      <c r="F40" s="20"/>
      <c r="G40" s="19">
        <v>33</v>
      </c>
      <c r="H40" s="47"/>
      <c r="I40" s="48"/>
      <c r="J40" s="50" t="str">
        <f>IF(H40="","",VLOOKUP(H40,Arrays!A$2:B$2001,2,FALSE))</f>
        <v/>
      </c>
      <c r="K40" s="50" t="str">
        <f>IF(W33=W34,"",VLOOKUP(H40,Arrays!A$1:C$2001,3,FALSE))</f>
        <v/>
      </c>
      <c r="L40" s="20"/>
      <c r="M40" s="19">
        <v>33</v>
      </c>
      <c r="N40" s="47"/>
      <c r="O40" s="48"/>
      <c r="P40" s="50" t="str">
        <f>IF(N40="","",VLOOKUP(N40,Arrays!E$2:G$2002,2,FALSE))</f>
        <v/>
      </c>
      <c r="Q40" s="50" t="str">
        <f>IF(Z34=Z33,"",VLOOKUP(N40,Arrays!E$1:G$2002,3,FALSE))</f>
        <v/>
      </c>
      <c r="T40" s="51">
        <f>SUMPRODUCT((B$8:B46&lt;&gt;"")/COUNTIF(B$8:B46,B$8:B46&amp;""))</f>
        <v>0</v>
      </c>
      <c r="U40" s="51">
        <f t="shared" si="0"/>
        <v>0</v>
      </c>
      <c r="W40" s="51">
        <f>SUMPRODUCT((H$8:H46&lt;&gt;"")/COUNTIF(H$8:H46,H$8:H46&amp;""))</f>
        <v>0</v>
      </c>
      <c r="X40" s="51">
        <f t="shared" si="1"/>
        <v>0</v>
      </c>
      <c r="Z40" s="51">
        <f>SUMPRODUCT((N$8:N46&lt;&gt;"")/COUNTIF(N$8:N46,N$8:N46&amp;""))</f>
        <v>0</v>
      </c>
      <c r="AA40" s="51">
        <f t="shared" si="2"/>
        <v>0</v>
      </c>
    </row>
    <row r="41" spans="1:27" x14ac:dyDescent="0.3">
      <c r="A41" s="19">
        <v>34</v>
      </c>
      <c r="B41" s="47"/>
      <c r="C41" s="48"/>
      <c r="D41" s="50" t="str">
        <f>IF(B41="","",VLOOKUP(B41,Arrays!A$2:B$2001,2,FALSE))</f>
        <v/>
      </c>
      <c r="E41" s="50" t="str">
        <f>IF(T35=T34,"",VLOOKUP(B41,Arrays!A$1:C$2001,3,FALSE))</f>
        <v/>
      </c>
      <c r="F41" s="20"/>
      <c r="G41" s="19">
        <v>34</v>
      </c>
      <c r="H41" s="47"/>
      <c r="I41" s="48"/>
      <c r="J41" s="50" t="str">
        <f>IF(H41="","",VLOOKUP(H41,Arrays!A$2:B$2001,2,FALSE))</f>
        <v/>
      </c>
      <c r="K41" s="50" t="str">
        <f>IF(W34=W35,"",VLOOKUP(H41,Arrays!A$1:C$2001,3,FALSE))</f>
        <v/>
      </c>
      <c r="L41" s="20"/>
      <c r="M41" s="19">
        <v>34</v>
      </c>
      <c r="N41" s="47"/>
      <c r="O41" s="48"/>
      <c r="P41" s="50" t="str">
        <f>IF(N41="","",VLOOKUP(N41,Arrays!E$2:G$2002,2,FALSE))</f>
        <v/>
      </c>
      <c r="Q41" s="50" t="str">
        <f>IF(Z35=Z34,"",VLOOKUP(N41,Arrays!E$1:G$2002,3,FALSE))</f>
        <v/>
      </c>
      <c r="T41" s="51">
        <f>SUMPRODUCT((B$8:B47&lt;&gt;"")/COUNTIF(B$8:B47,B$8:B47&amp;""))</f>
        <v>0</v>
      </c>
      <c r="U41" s="51">
        <f t="shared" si="0"/>
        <v>0</v>
      </c>
      <c r="W41" s="51">
        <f>SUMPRODUCT((H$8:H47&lt;&gt;"")/COUNTIF(H$8:H47,H$8:H47&amp;""))</f>
        <v>0</v>
      </c>
      <c r="X41" s="51">
        <f t="shared" si="1"/>
        <v>0</v>
      </c>
      <c r="Z41" s="51">
        <f>SUMPRODUCT((N$8:N47&lt;&gt;"")/COUNTIF(N$8:N47,N$8:N47&amp;""))</f>
        <v>0</v>
      </c>
      <c r="AA41" s="51">
        <f t="shared" si="2"/>
        <v>0</v>
      </c>
    </row>
    <row r="42" spans="1:27" x14ac:dyDescent="0.3">
      <c r="A42" s="19">
        <v>35</v>
      </c>
      <c r="B42" s="47"/>
      <c r="C42" s="48"/>
      <c r="D42" s="50" t="str">
        <f>IF(B42="","",VLOOKUP(B42,Arrays!A$2:B$2001,2,FALSE))</f>
        <v/>
      </c>
      <c r="E42" s="50" t="str">
        <f>IF(T36=T35,"",VLOOKUP(B42,Arrays!A$1:C$2001,3,FALSE))</f>
        <v/>
      </c>
      <c r="F42" s="20"/>
      <c r="G42" s="19">
        <v>35</v>
      </c>
      <c r="H42" s="47"/>
      <c r="I42" s="48"/>
      <c r="J42" s="50" t="str">
        <f>IF(H42="","",VLOOKUP(H42,Arrays!A$2:B$2001,2,FALSE))</f>
        <v/>
      </c>
      <c r="K42" s="50" t="str">
        <f>IF(W35=W36,"",VLOOKUP(H42,Arrays!A$1:C$2001,3,FALSE))</f>
        <v/>
      </c>
      <c r="L42" s="20"/>
      <c r="M42" s="19">
        <v>35</v>
      </c>
      <c r="N42" s="47"/>
      <c r="O42" s="48"/>
      <c r="P42" s="50" t="str">
        <f>IF(N42="","",VLOOKUP(N42,Arrays!E$2:G$2002,2,FALSE))</f>
        <v/>
      </c>
      <c r="Q42" s="50" t="str">
        <f>IF(Z36=Z35,"",VLOOKUP(N42,Arrays!E$1:G$2002,3,FALSE))</f>
        <v/>
      </c>
      <c r="T42" s="51">
        <f>SUMPRODUCT((B$8:B48&lt;&gt;"")/COUNTIF(B$8:B48,B$8:B48&amp;""))</f>
        <v>0</v>
      </c>
      <c r="U42" s="51">
        <f t="shared" si="0"/>
        <v>0</v>
      </c>
      <c r="W42" s="51">
        <f>SUMPRODUCT((H$8:H48&lt;&gt;"")/COUNTIF(H$8:H48,H$8:H48&amp;""))</f>
        <v>0</v>
      </c>
      <c r="X42" s="51">
        <f t="shared" si="1"/>
        <v>0</v>
      </c>
      <c r="Z42" s="51">
        <f>SUMPRODUCT((N$8:N48&lt;&gt;"")/COUNTIF(N$8:N48,N$8:N48&amp;""))</f>
        <v>0</v>
      </c>
      <c r="AA42" s="51">
        <f t="shared" si="2"/>
        <v>0</v>
      </c>
    </row>
    <row r="43" spans="1:27" x14ac:dyDescent="0.3">
      <c r="A43" s="19">
        <v>36</v>
      </c>
      <c r="B43" s="47"/>
      <c r="C43" s="48"/>
      <c r="D43" s="50" t="str">
        <f>IF(B43="","",VLOOKUP(B43,Arrays!A$2:B$2001,2,FALSE))</f>
        <v/>
      </c>
      <c r="E43" s="50" t="str">
        <f>IF(T37=T36,"",VLOOKUP(B43,Arrays!A$1:C$2001,3,FALSE))</f>
        <v/>
      </c>
      <c r="F43" s="20"/>
      <c r="G43" s="19">
        <v>36</v>
      </c>
      <c r="H43" s="47"/>
      <c r="I43" s="48"/>
      <c r="J43" s="50" t="str">
        <f>IF(H43="","",VLOOKUP(H43,Arrays!A$2:B$2001,2,FALSE))</f>
        <v/>
      </c>
      <c r="K43" s="50" t="str">
        <f>IF(W36=W37,"",VLOOKUP(H43,Arrays!A$1:C$2001,3,FALSE))</f>
        <v/>
      </c>
      <c r="L43" s="20"/>
      <c r="M43" s="19">
        <v>36</v>
      </c>
      <c r="N43" s="47"/>
      <c r="O43" s="48"/>
      <c r="P43" s="50" t="str">
        <f>IF(N43="","",VLOOKUP(N43,Arrays!E$2:G$2002,2,FALSE))</f>
        <v/>
      </c>
      <c r="Q43" s="50" t="str">
        <f>IF(Z37=Z36,"",VLOOKUP(N43,Arrays!E$1:G$2002,3,FALSE))</f>
        <v/>
      </c>
      <c r="T43" s="51">
        <f>SUMPRODUCT((B$8:B49&lt;&gt;"")/COUNTIF(B$8:B49,B$8:B49&amp;""))</f>
        <v>0</v>
      </c>
      <c r="U43" s="51">
        <f t="shared" si="0"/>
        <v>0</v>
      </c>
      <c r="W43" s="51">
        <f>SUMPRODUCT((H$8:H49&lt;&gt;"")/COUNTIF(H$8:H49,H$8:H49&amp;""))</f>
        <v>0</v>
      </c>
      <c r="X43" s="51">
        <f t="shared" si="1"/>
        <v>0</v>
      </c>
      <c r="Z43" s="51">
        <f>SUMPRODUCT((N$8:N49&lt;&gt;"")/COUNTIF(N$8:N49,N$8:N49&amp;""))</f>
        <v>0</v>
      </c>
      <c r="AA43" s="51">
        <f t="shared" si="2"/>
        <v>0</v>
      </c>
    </row>
    <row r="44" spans="1:27" x14ac:dyDescent="0.3">
      <c r="A44" s="19">
        <v>37</v>
      </c>
      <c r="B44" s="47"/>
      <c r="C44" s="48"/>
      <c r="D44" s="50" t="str">
        <f>IF(B44="","",VLOOKUP(B44,Arrays!A$2:B$2001,2,FALSE))</f>
        <v/>
      </c>
      <c r="E44" s="50" t="str">
        <f>IF(T38=T37,"",VLOOKUP(B44,Arrays!A$1:C$2001,3,FALSE))</f>
        <v/>
      </c>
      <c r="F44" s="20"/>
      <c r="G44" s="19">
        <v>37</v>
      </c>
      <c r="H44" s="47"/>
      <c r="I44" s="48"/>
      <c r="J44" s="50" t="str">
        <f>IF(H44="","",VLOOKUP(H44,Arrays!A$2:B$2001,2,FALSE))</f>
        <v/>
      </c>
      <c r="K44" s="50" t="str">
        <f>IF(W37=W38,"",VLOOKUP(H44,Arrays!A$1:C$2001,3,FALSE))</f>
        <v/>
      </c>
      <c r="L44" s="20"/>
      <c r="M44" s="19">
        <v>37</v>
      </c>
      <c r="N44" s="47"/>
      <c r="O44" s="48"/>
      <c r="P44" s="50" t="str">
        <f>IF(N44="","",VLOOKUP(N44,Arrays!E$2:G$2002,2,FALSE))</f>
        <v/>
      </c>
      <c r="Q44" s="50" t="str">
        <f>IF(Z38=Z37,"",VLOOKUP(N44,Arrays!E$1:G$2002,3,FALSE))</f>
        <v/>
      </c>
      <c r="T44" s="51">
        <f>SUMPRODUCT((B$8:B50&lt;&gt;"")/COUNTIF(B$8:B50,B$8:B50&amp;""))</f>
        <v>0</v>
      </c>
      <c r="U44" s="51">
        <f t="shared" si="0"/>
        <v>0</v>
      </c>
      <c r="W44" s="51">
        <f>SUMPRODUCT((H$8:H50&lt;&gt;"")/COUNTIF(H$8:H50,H$8:H50&amp;""))</f>
        <v>0</v>
      </c>
      <c r="X44" s="51">
        <f t="shared" si="1"/>
        <v>0</v>
      </c>
      <c r="Z44" s="51">
        <f>SUMPRODUCT((N$8:N50&lt;&gt;"")/COUNTIF(N$8:N50,N$8:N50&amp;""))</f>
        <v>0</v>
      </c>
      <c r="AA44" s="51">
        <f t="shared" si="2"/>
        <v>0</v>
      </c>
    </row>
    <row r="45" spans="1:27" x14ac:dyDescent="0.3">
      <c r="A45" s="19">
        <v>38</v>
      </c>
      <c r="B45" s="47"/>
      <c r="C45" s="48"/>
      <c r="D45" s="50" t="str">
        <f>IF(B45="","",VLOOKUP(B45,Arrays!A$2:B$2001,2,FALSE))</f>
        <v/>
      </c>
      <c r="E45" s="50" t="str">
        <f>IF(T39=T38,"",VLOOKUP(B45,Arrays!A$1:C$2001,3,FALSE))</f>
        <v/>
      </c>
      <c r="F45" s="20"/>
      <c r="G45" s="19">
        <v>38</v>
      </c>
      <c r="H45" s="47"/>
      <c r="I45" s="48"/>
      <c r="J45" s="50" t="str">
        <f>IF(H45="","",VLOOKUP(H45,Arrays!A$2:B$2001,2,FALSE))</f>
        <v/>
      </c>
      <c r="K45" s="50" t="str">
        <f>IF(W38=W39,"",VLOOKUP(H45,Arrays!A$1:C$2001,3,FALSE))</f>
        <v/>
      </c>
      <c r="L45" s="20"/>
      <c r="M45" s="19">
        <v>38</v>
      </c>
      <c r="N45" s="47"/>
      <c r="O45" s="48"/>
      <c r="P45" s="50" t="str">
        <f>IF(N45="","",VLOOKUP(N45,Arrays!E$2:G$2002,2,FALSE))</f>
        <v/>
      </c>
      <c r="Q45" s="50" t="str">
        <f>IF(Z39=Z38,"",VLOOKUP(N45,Arrays!E$1:G$2002,3,FALSE))</f>
        <v/>
      </c>
      <c r="T45" s="51">
        <f>SUMPRODUCT((B$8:B51&lt;&gt;"")/COUNTIF(B$8:B51,B$8:B51&amp;""))</f>
        <v>0</v>
      </c>
      <c r="U45" s="51">
        <f t="shared" si="0"/>
        <v>0</v>
      </c>
      <c r="W45" s="51">
        <f>SUMPRODUCT((H$8:H51&lt;&gt;"")/COUNTIF(H$8:H51,H$8:H51&amp;""))</f>
        <v>0</v>
      </c>
      <c r="X45" s="51">
        <f t="shared" si="1"/>
        <v>0</v>
      </c>
      <c r="Z45" s="51">
        <f>SUMPRODUCT((N$8:N51&lt;&gt;"")/COUNTIF(N$8:N51,N$8:N51&amp;""))</f>
        <v>0</v>
      </c>
      <c r="AA45" s="51">
        <f t="shared" si="2"/>
        <v>0</v>
      </c>
    </row>
    <row r="46" spans="1:27" x14ac:dyDescent="0.3">
      <c r="A46" s="19">
        <v>39</v>
      </c>
      <c r="B46" s="47"/>
      <c r="C46" s="48"/>
      <c r="D46" s="50" t="str">
        <f>IF(B46="","",VLOOKUP(B46,Arrays!A$2:B$2001,2,FALSE))</f>
        <v/>
      </c>
      <c r="E46" s="50" t="str">
        <f>IF(T40=T39,"",VLOOKUP(B46,Arrays!A$1:C$2001,3,FALSE))</f>
        <v/>
      </c>
      <c r="F46" s="20"/>
      <c r="G46" s="19">
        <v>39</v>
      </c>
      <c r="H46" s="47"/>
      <c r="I46" s="48"/>
      <c r="J46" s="50" t="str">
        <f>IF(H46="","",VLOOKUP(H46,Arrays!A$2:B$2001,2,FALSE))</f>
        <v/>
      </c>
      <c r="K46" s="50" t="str">
        <f>IF(W39=W40,"",VLOOKUP(H46,Arrays!A$1:C$2001,3,FALSE))</f>
        <v/>
      </c>
      <c r="L46" s="20"/>
      <c r="M46" s="19">
        <v>39</v>
      </c>
      <c r="N46" s="47"/>
      <c r="O46" s="48"/>
      <c r="P46" s="50" t="str">
        <f>IF(N46="","",VLOOKUP(N46,Arrays!E$2:G$2002,2,FALSE))</f>
        <v/>
      </c>
      <c r="Q46" s="50" t="str">
        <f>IF(Z40=Z39,"",VLOOKUP(N46,Arrays!E$1:G$2002,3,FALSE))</f>
        <v/>
      </c>
      <c r="T46" s="51">
        <f>SUMPRODUCT((B$8:B52&lt;&gt;"")/COUNTIF(B$8:B52,B$8:B52&amp;""))</f>
        <v>0</v>
      </c>
      <c r="U46" s="51">
        <f t="shared" si="0"/>
        <v>0</v>
      </c>
      <c r="W46" s="51">
        <f>SUMPRODUCT((H$8:H52&lt;&gt;"")/COUNTIF(H$8:H52,H$8:H52&amp;""))</f>
        <v>0</v>
      </c>
      <c r="X46" s="51">
        <f t="shared" si="1"/>
        <v>0</v>
      </c>
      <c r="Z46" s="51">
        <f>SUMPRODUCT((N$8:N52&lt;&gt;"")/COUNTIF(N$8:N52,N$8:N52&amp;""))</f>
        <v>0</v>
      </c>
      <c r="AA46" s="51">
        <f t="shared" si="2"/>
        <v>0</v>
      </c>
    </row>
    <row r="47" spans="1:27" x14ac:dyDescent="0.3">
      <c r="A47" s="19">
        <v>40</v>
      </c>
      <c r="B47" s="47"/>
      <c r="C47" s="48"/>
      <c r="D47" s="50" t="str">
        <f>IF(B47="","",VLOOKUP(B47,Arrays!A$2:B$2001,2,FALSE))</f>
        <v/>
      </c>
      <c r="E47" s="50" t="str">
        <f>IF(T41=T40,"",VLOOKUP(B47,Arrays!A$1:C$2001,3,FALSE))</f>
        <v/>
      </c>
      <c r="F47" s="20"/>
      <c r="G47" s="19">
        <v>40</v>
      </c>
      <c r="H47" s="47"/>
      <c r="I47" s="48"/>
      <c r="J47" s="50" t="str">
        <f>IF(H47="","",VLOOKUP(H47,Arrays!A$2:B$2001,2,FALSE))</f>
        <v/>
      </c>
      <c r="K47" s="50" t="str">
        <f>IF(W40=W41,"",VLOOKUP(H47,Arrays!A$1:C$2001,3,FALSE))</f>
        <v/>
      </c>
      <c r="L47" s="20"/>
      <c r="M47" s="19">
        <v>40</v>
      </c>
      <c r="N47" s="47"/>
      <c r="O47" s="48"/>
      <c r="P47" s="50" t="str">
        <f>IF(N47="","",VLOOKUP(N47,Arrays!E$2:G$2002,2,FALSE))</f>
        <v/>
      </c>
      <c r="Q47" s="50" t="str">
        <f>IF(Z41=Z40,"",VLOOKUP(N47,Arrays!E$1:G$2002,3,FALSE))</f>
        <v/>
      </c>
      <c r="T47" s="51">
        <f>SUMPRODUCT((B$8:B53&lt;&gt;"")/COUNTIF(B$8:B53,B$8:B53&amp;""))</f>
        <v>0</v>
      </c>
      <c r="U47" s="51">
        <f t="shared" si="0"/>
        <v>0</v>
      </c>
      <c r="W47" s="51">
        <f>SUMPRODUCT((H$8:H53&lt;&gt;"")/COUNTIF(H$8:H53,H$8:H53&amp;""))</f>
        <v>0</v>
      </c>
      <c r="X47" s="51">
        <f t="shared" si="1"/>
        <v>0</v>
      </c>
      <c r="Z47" s="51">
        <f>SUMPRODUCT((N$8:N53&lt;&gt;"")/COUNTIF(N$8:N53,N$8:N53&amp;""))</f>
        <v>0</v>
      </c>
      <c r="AA47" s="51">
        <f t="shared" si="2"/>
        <v>0</v>
      </c>
    </row>
    <row r="48" spans="1:27" x14ac:dyDescent="0.3">
      <c r="A48" s="19">
        <v>41</v>
      </c>
      <c r="B48" s="47"/>
      <c r="C48" s="48"/>
      <c r="D48" s="50" t="str">
        <f>IF(B48="","",VLOOKUP(B48,Arrays!A$2:B$2001,2,FALSE))</f>
        <v/>
      </c>
      <c r="E48" s="50" t="str">
        <f>IF(T42=T41,"",VLOOKUP(B48,Arrays!A$1:C$2001,3,FALSE))</f>
        <v/>
      </c>
      <c r="F48" s="20"/>
      <c r="G48" s="19">
        <v>41</v>
      </c>
      <c r="H48" s="47"/>
      <c r="I48" s="48"/>
      <c r="J48" s="50" t="str">
        <f>IF(H48="","",VLOOKUP(H48,Arrays!A$2:B$2001,2,FALSE))</f>
        <v/>
      </c>
      <c r="K48" s="50" t="str">
        <f>IF(W41=W42,"",VLOOKUP(H48,Arrays!A$1:C$2001,3,FALSE))</f>
        <v/>
      </c>
      <c r="L48" s="20"/>
      <c r="M48" s="19">
        <v>41</v>
      </c>
      <c r="N48" s="47"/>
      <c r="O48" s="48"/>
      <c r="P48" s="50" t="str">
        <f>IF(N48="","",VLOOKUP(N48,Arrays!E$2:G$2002,2,FALSE))</f>
        <v/>
      </c>
      <c r="Q48" s="50" t="str">
        <f>IF(Z42=Z41,"",VLOOKUP(N48,Arrays!E$1:G$2002,3,FALSE))</f>
        <v/>
      </c>
      <c r="T48" s="51">
        <f>SUMPRODUCT((B$8:B54&lt;&gt;"")/COUNTIF(B$8:B54,B$8:B54&amp;""))</f>
        <v>0</v>
      </c>
      <c r="U48" s="51">
        <f t="shared" si="0"/>
        <v>0</v>
      </c>
      <c r="W48" s="51">
        <f>SUMPRODUCT((H$8:H54&lt;&gt;"")/COUNTIF(H$8:H54,H$8:H54&amp;""))</f>
        <v>0</v>
      </c>
      <c r="X48" s="51">
        <f t="shared" si="1"/>
        <v>0</v>
      </c>
      <c r="Z48" s="51">
        <f>SUMPRODUCT((N$8:N54&lt;&gt;"")/COUNTIF(N$8:N54,N$8:N54&amp;""))</f>
        <v>0</v>
      </c>
      <c r="AA48" s="51">
        <f t="shared" si="2"/>
        <v>0</v>
      </c>
    </row>
    <row r="49" spans="1:27" x14ac:dyDescent="0.3">
      <c r="A49" s="19">
        <v>42</v>
      </c>
      <c r="B49" s="47"/>
      <c r="C49" s="48"/>
      <c r="D49" s="50" t="str">
        <f>IF(B49="","",VLOOKUP(B49,Arrays!A$2:B$2001,2,FALSE))</f>
        <v/>
      </c>
      <c r="E49" s="50" t="str">
        <f>IF(T43=T42,"",VLOOKUP(B49,Arrays!A$1:C$2001,3,FALSE))</f>
        <v/>
      </c>
      <c r="F49" s="20"/>
      <c r="G49" s="19">
        <v>42</v>
      </c>
      <c r="H49" s="47"/>
      <c r="I49" s="48"/>
      <c r="J49" s="50" t="str">
        <f>IF(H49="","",VLOOKUP(H49,Arrays!A$2:B$2001,2,FALSE))</f>
        <v/>
      </c>
      <c r="K49" s="50" t="str">
        <f>IF(W42=W43,"",VLOOKUP(H49,Arrays!A$1:C$2001,3,FALSE))</f>
        <v/>
      </c>
      <c r="L49" s="20"/>
      <c r="M49" s="19">
        <v>42</v>
      </c>
      <c r="N49" s="47"/>
      <c r="O49" s="48"/>
      <c r="P49" s="50" t="str">
        <f>IF(N49="","",VLOOKUP(N49,Arrays!E$2:G$2002,2,FALSE))</f>
        <v/>
      </c>
      <c r="Q49" s="50" t="str">
        <f>IF(Z43=Z42,"",VLOOKUP(N49,Arrays!E$1:G$2002,3,FALSE))</f>
        <v/>
      </c>
      <c r="T49" s="51">
        <f>SUMPRODUCT((B$8:B55&lt;&gt;"")/COUNTIF(B$8:B55,B$8:B55&amp;""))</f>
        <v>0</v>
      </c>
      <c r="U49" s="51">
        <f t="shared" si="0"/>
        <v>0</v>
      </c>
      <c r="W49" s="51">
        <f>SUMPRODUCT((H$8:H55&lt;&gt;"")/COUNTIF(H$8:H55,H$8:H55&amp;""))</f>
        <v>0</v>
      </c>
      <c r="X49" s="51">
        <f t="shared" si="1"/>
        <v>0</v>
      </c>
      <c r="Z49" s="51">
        <f>SUMPRODUCT((N$8:N55&lt;&gt;"")/COUNTIF(N$8:N55,N$8:N55&amp;""))</f>
        <v>0</v>
      </c>
      <c r="AA49" s="51">
        <f t="shared" si="2"/>
        <v>0</v>
      </c>
    </row>
    <row r="50" spans="1:27" x14ac:dyDescent="0.3">
      <c r="A50" s="19">
        <v>43</v>
      </c>
      <c r="B50" s="47"/>
      <c r="C50" s="48"/>
      <c r="D50" s="50" t="str">
        <f>IF(B50="","",VLOOKUP(B50,Arrays!A$2:B$2001,2,FALSE))</f>
        <v/>
      </c>
      <c r="E50" s="50" t="str">
        <f>IF(T44=T43,"",VLOOKUP(B50,Arrays!A$1:C$2001,3,FALSE))</f>
        <v/>
      </c>
      <c r="F50" s="20"/>
      <c r="G50" s="19">
        <v>43</v>
      </c>
      <c r="H50" s="47"/>
      <c r="I50" s="48"/>
      <c r="J50" s="50" t="str">
        <f>IF(H50="","",VLOOKUP(H50,Arrays!A$2:B$2001,2,FALSE))</f>
        <v/>
      </c>
      <c r="K50" s="50" t="str">
        <f>IF(W43=W44,"",VLOOKUP(H50,Arrays!A$1:C$2001,3,FALSE))</f>
        <v/>
      </c>
      <c r="L50" s="20"/>
      <c r="M50" s="19">
        <v>43</v>
      </c>
      <c r="N50" s="47"/>
      <c r="O50" s="48"/>
      <c r="P50" s="50" t="str">
        <f>IF(N50="","",VLOOKUP(N50,Arrays!E$2:G$2002,2,FALSE))</f>
        <v/>
      </c>
      <c r="Q50" s="50" t="str">
        <f>IF(Z44=Z43,"",VLOOKUP(N50,Arrays!E$1:G$2002,3,FALSE))</f>
        <v/>
      </c>
      <c r="T50" s="51">
        <f>SUMPRODUCT((B$8:B56&lt;&gt;"")/COUNTIF(B$8:B56,B$8:B56&amp;""))</f>
        <v>0</v>
      </c>
      <c r="U50" s="51">
        <f t="shared" si="0"/>
        <v>0</v>
      </c>
      <c r="W50" s="51">
        <f>SUMPRODUCT((H$8:H56&lt;&gt;"")/COUNTIF(H$8:H56,H$8:H56&amp;""))</f>
        <v>0</v>
      </c>
      <c r="X50" s="51">
        <f t="shared" si="1"/>
        <v>0</v>
      </c>
      <c r="Z50" s="51">
        <f>SUMPRODUCT((N$8:N56&lt;&gt;"")/COUNTIF(N$8:N56,N$8:N56&amp;""))</f>
        <v>0</v>
      </c>
      <c r="AA50" s="51">
        <f t="shared" si="2"/>
        <v>0</v>
      </c>
    </row>
    <row r="51" spans="1:27" x14ac:dyDescent="0.3">
      <c r="A51" s="19">
        <v>44</v>
      </c>
      <c r="B51" s="47"/>
      <c r="C51" s="48"/>
      <c r="D51" s="50" t="str">
        <f>IF(B51="","",VLOOKUP(B51,Arrays!A$2:B$2001,2,FALSE))</f>
        <v/>
      </c>
      <c r="E51" s="50" t="str">
        <f>IF(T45=T44,"",VLOOKUP(B51,Arrays!A$1:C$2001,3,FALSE))</f>
        <v/>
      </c>
      <c r="F51" s="20"/>
      <c r="G51" s="19">
        <v>44</v>
      </c>
      <c r="H51" s="47"/>
      <c r="I51" s="48"/>
      <c r="J51" s="50" t="str">
        <f>IF(H51="","",VLOOKUP(H51,Arrays!A$2:B$2001,2,FALSE))</f>
        <v/>
      </c>
      <c r="K51" s="50" t="str">
        <f>IF(W44=W45,"",VLOOKUP(H51,Arrays!A$1:C$2001,3,FALSE))</f>
        <v/>
      </c>
      <c r="L51" s="20"/>
      <c r="M51" s="19">
        <v>44</v>
      </c>
      <c r="N51" s="47"/>
      <c r="O51" s="48"/>
      <c r="P51" s="50" t="str">
        <f>IF(N51="","",VLOOKUP(N51,Arrays!E$2:G$2002,2,FALSE))</f>
        <v/>
      </c>
      <c r="Q51" s="50" t="str">
        <f>IF(Z45=Z44,"",VLOOKUP(N51,Arrays!E$1:G$2002,3,FALSE))</f>
        <v/>
      </c>
      <c r="T51" s="51">
        <f>SUMPRODUCT((B$8:B57&lt;&gt;"")/COUNTIF(B$8:B57,B$8:B57&amp;""))</f>
        <v>0</v>
      </c>
      <c r="U51" s="51">
        <f t="shared" si="0"/>
        <v>0</v>
      </c>
      <c r="W51" s="51">
        <f>SUMPRODUCT((H$8:H57&lt;&gt;"")/COUNTIF(H$8:H57,H$8:H57&amp;""))</f>
        <v>0</v>
      </c>
      <c r="X51" s="51">
        <f t="shared" si="1"/>
        <v>0</v>
      </c>
      <c r="Z51" s="51">
        <f>SUMPRODUCT((N$8:N57&lt;&gt;"")/COUNTIF(N$8:N57,N$8:N57&amp;""))</f>
        <v>0</v>
      </c>
      <c r="AA51" s="51">
        <f t="shared" si="2"/>
        <v>0</v>
      </c>
    </row>
    <row r="52" spans="1:27" x14ac:dyDescent="0.3">
      <c r="A52" s="19">
        <v>45</v>
      </c>
      <c r="B52" s="47"/>
      <c r="C52" s="48"/>
      <c r="D52" s="50" t="str">
        <f>IF(B52="","",VLOOKUP(B52,Arrays!A$2:B$2001,2,FALSE))</f>
        <v/>
      </c>
      <c r="E52" s="50" t="str">
        <f>IF(T46=T45,"",VLOOKUP(B52,Arrays!A$1:C$2001,3,FALSE))</f>
        <v/>
      </c>
      <c r="F52" s="20"/>
      <c r="G52" s="19">
        <v>45</v>
      </c>
      <c r="H52" s="47"/>
      <c r="I52" s="48"/>
      <c r="J52" s="50" t="str">
        <f>IF(H52="","",VLOOKUP(H52,Arrays!A$2:B$2001,2,FALSE))</f>
        <v/>
      </c>
      <c r="K52" s="50" t="str">
        <f>IF(W45=W46,"",VLOOKUP(H52,Arrays!A$1:C$2001,3,FALSE))</f>
        <v/>
      </c>
      <c r="L52" s="20"/>
      <c r="M52" s="19">
        <v>45</v>
      </c>
      <c r="N52" s="47"/>
      <c r="O52" s="48"/>
      <c r="P52" s="50" t="str">
        <f>IF(N52="","",VLOOKUP(N52,Arrays!E$2:G$2002,2,FALSE))</f>
        <v/>
      </c>
      <c r="Q52" s="50" t="str">
        <f>IF(Z46=Z45,"",VLOOKUP(N52,Arrays!E$1:G$2002,3,FALSE))</f>
        <v/>
      </c>
      <c r="T52" s="51">
        <f>SUMPRODUCT((B$8:B58&lt;&gt;"")/COUNTIF(B$8:B58,B$8:B58&amp;""))</f>
        <v>0</v>
      </c>
      <c r="U52" s="51">
        <f t="shared" si="0"/>
        <v>0</v>
      </c>
      <c r="W52" s="51">
        <f>SUMPRODUCT((H$8:H58&lt;&gt;"")/COUNTIF(H$8:H58,H$8:H58&amp;""))</f>
        <v>0</v>
      </c>
      <c r="X52" s="51">
        <f t="shared" si="1"/>
        <v>0</v>
      </c>
      <c r="Z52" s="51">
        <f>SUMPRODUCT((N$8:N58&lt;&gt;"")/COUNTIF(N$8:N58,N$8:N58&amp;""))</f>
        <v>0</v>
      </c>
      <c r="AA52" s="51">
        <f t="shared" si="2"/>
        <v>0</v>
      </c>
    </row>
    <row r="53" spans="1:27" x14ac:dyDescent="0.3">
      <c r="A53" s="19">
        <v>46</v>
      </c>
      <c r="B53" s="47"/>
      <c r="C53" s="48"/>
      <c r="D53" s="50" t="str">
        <f>IF(B53="","",VLOOKUP(B53,Arrays!A$2:B$2001,2,FALSE))</f>
        <v/>
      </c>
      <c r="E53" s="50" t="str">
        <f>IF(T47=T46,"",VLOOKUP(B53,Arrays!A$1:C$2001,3,FALSE))</f>
        <v/>
      </c>
      <c r="F53" s="20"/>
      <c r="G53" s="19">
        <v>46</v>
      </c>
      <c r="H53" s="47"/>
      <c r="I53" s="48"/>
      <c r="J53" s="50" t="str">
        <f>IF(H53="","",VLOOKUP(H53,Arrays!A$2:B$2001,2,FALSE))</f>
        <v/>
      </c>
      <c r="K53" s="50" t="str">
        <f>IF(W46=W47,"",VLOOKUP(H53,Arrays!A$1:C$2001,3,FALSE))</f>
        <v/>
      </c>
      <c r="L53" s="20"/>
      <c r="M53" s="19">
        <v>46</v>
      </c>
      <c r="N53" s="47"/>
      <c r="O53" s="48"/>
      <c r="P53" s="50" t="str">
        <f>IF(N53="","",VLOOKUP(N53,Arrays!E$2:G$2002,2,FALSE))</f>
        <v/>
      </c>
      <c r="Q53" s="50" t="str">
        <f>IF(Z47=Z46,"",VLOOKUP(N53,Arrays!E$1:G$2002,3,FALSE))</f>
        <v/>
      </c>
      <c r="T53" s="51">
        <f>SUMPRODUCT((B$8:B59&lt;&gt;"")/COUNTIF(B$8:B59,B$8:B59&amp;""))</f>
        <v>0</v>
      </c>
      <c r="U53" s="51">
        <f t="shared" si="0"/>
        <v>0</v>
      </c>
      <c r="W53" s="51">
        <f>SUMPRODUCT((H$8:H59&lt;&gt;"")/COUNTIF(H$8:H59,H$8:H59&amp;""))</f>
        <v>0</v>
      </c>
      <c r="X53" s="51">
        <f t="shared" si="1"/>
        <v>0</v>
      </c>
      <c r="Z53" s="51">
        <f>SUMPRODUCT((N$8:N59&lt;&gt;"")/COUNTIF(N$8:N59,N$8:N59&amp;""))</f>
        <v>0</v>
      </c>
      <c r="AA53" s="51">
        <f t="shared" si="2"/>
        <v>0</v>
      </c>
    </row>
    <row r="54" spans="1:27" x14ac:dyDescent="0.3">
      <c r="A54" s="19">
        <v>47</v>
      </c>
      <c r="B54" s="47"/>
      <c r="C54" s="48"/>
      <c r="D54" s="50" t="str">
        <f>IF(B54="","",VLOOKUP(B54,Arrays!A$2:B$2001,2,FALSE))</f>
        <v/>
      </c>
      <c r="E54" s="50" t="str">
        <f>IF(T48=T47,"",VLOOKUP(B54,Arrays!A$1:C$2001,3,FALSE))</f>
        <v/>
      </c>
      <c r="F54" s="20"/>
      <c r="G54" s="19">
        <v>47</v>
      </c>
      <c r="H54" s="47"/>
      <c r="I54" s="48"/>
      <c r="J54" s="50" t="str">
        <f>IF(H54="","",VLOOKUP(H54,Arrays!A$2:B$2001,2,FALSE))</f>
        <v/>
      </c>
      <c r="K54" s="50" t="str">
        <f>IF(W47=W48,"",VLOOKUP(H54,Arrays!A$1:C$2001,3,FALSE))</f>
        <v/>
      </c>
      <c r="L54" s="20"/>
      <c r="M54" s="19">
        <v>47</v>
      </c>
      <c r="N54" s="47"/>
      <c r="O54" s="48"/>
      <c r="P54" s="50" t="str">
        <f>IF(N54="","",VLOOKUP(N54,Arrays!E$2:G$2002,2,FALSE))</f>
        <v/>
      </c>
      <c r="Q54" s="50" t="str">
        <f>IF(Z48=Z47,"",VLOOKUP(N54,Arrays!E$1:G$2002,3,FALSE))</f>
        <v/>
      </c>
      <c r="T54" s="51">
        <f>SUMPRODUCT((B$8:B60&lt;&gt;"")/COUNTIF(B$8:B60,B$8:B60&amp;""))</f>
        <v>0</v>
      </c>
      <c r="U54" s="51">
        <f t="shared" si="0"/>
        <v>0</v>
      </c>
      <c r="W54" s="51">
        <f>SUMPRODUCT((H$8:H60&lt;&gt;"")/COUNTIF(H$8:H60,H$8:H60&amp;""))</f>
        <v>0</v>
      </c>
      <c r="X54" s="51">
        <f t="shared" si="1"/>
        <v>0</v>
      </c>
      <c r="Z54" s="51">
        <f>SUMPRODUCT((N$8:N60&lt;&gt;"")/COUNTIF(N$8:N60,N$8:N60&amp;""))</f>
        <v>0</v>
      </c>
      <c r="AA54" s="51">
        <f t="shared" si="2"/>
        <v>0</v>
      </c>
    </row>
    <row r="55" spans="1:27" x14ac:dyDescent="0.3">
      <c r="A55" s="19">
        <v>48</v>
      </c>
      <c r="B55" s="47"/>
      <c r="C55" s="48"/>
      <c r="D55" s="50" t="str">
        <f>IF(B55="","",VLOOKUP(B55,Arrays!A$2:B$2001,2,FALSE))</f>
        <v/>
      </c>
      <c r="E55" s="50" t="str">
        <f>IF(T49=T48,"",VLOOKUP(B55,Arrays!A$1:C$2001,3,FALSE))</f>
        <v/>
      </c>
      <c r="F55" s="20"/>
      <c r="G55" s="19">
        <v>48</v>
      </c>
      <c r="H55" s="47"/>
      <c r="I55" s="48"/>
      <c r="J55" s="50" t="str">
        <f>IF(H55="","",VLOOKUP(H55,Arrays!A$2:B$2001,2,FALSE))</f>
        <v/>
      </c>
      <c r="K55" s="50" t="str">
        <f>IF(W48=W49,"",VLOOKUP(H55,Arrays!A$1:C$2001,3,FALSE))</f>
        <v/>
      </c>
      <c r="L55" s="20"/>
      <c r="M55" s="19">
        <v>48</v>
      </c>
      <c r="N55" s="47"/>
      <c r="O55" s="48"/>
      <c r="P55" s="50" t="str">
        <f>IF(N55="","",VLOOKUP(N55,Arrays!E$2:G$2002,2,FALSE))</f>
        <v/>
      </c>
      <c r="Q55" s="50" t="str">
        <f>IF(Z49=Z48,"",VLOOKUP(N55,Arrays!E$1:G$2002,3,FALSE))</f>
        <v/>
      </c>
      <c r="T55" s="51">
        <f>SUMPRODUCT((B$8:B61&lt;&gt;"")/COUNTIF(B$8:B61,B$8:B61&amp;""))</f>
        <v>0</v>
      </c>
      <c r="U55" s="51">
        <f t="shared" si="0"/>
        <v>0</v>
      </c>
      <c r="W55" s="51">
        <f>SUMPRODUCT((H$8:H61&lt;&gt;"")/COUNTIF(H$8:H61,H$8:H61&amp;""))</f>
        <v>0</v>
      </c>
      <c r="X55" s="51">
        <f t="shared" si="1"/>
        <v>0</v>
      </c>
      <c r="Z55" s="51">
        <f>SUMPRODUCT((N$8:N61&lt;&gt;"")/COUNTIF(N$8:N61,N$8:N61&amp;""))</f>
        <v>0</v>
      </c>
      <c r="AA55" s="51">
        <f t="shared" si="2"/>
        <v>0</v>
      </c>
    </row>
    <row r="56" spans="1:27" x14ac:dyDescent="0.3">
      <c r="A56" s="19">
        <v>49</v>
      </c>
      <c r="B56" s="47"/>
      <c r="C56" s="48"/>
      <c r="D56" s="50" t="str">
        <f>IF(B56="","",VLOOKUP(B56,Arrays!A$2:B$2001,2,FALSE))</f>
        <v/>
      </c>
      <c r="E56" s="50" t="str">
        <f>IF(T50=T49,"",VLOOKUP(B56,Arrays!A$1:C$2001,3,FALSE))</f>
        <v/>
      </c>
      <c r="F56" s="20"/>
      <c r="G56" s="19">
        <v>49</v>
      </c>
      <c r="H56" s="47"/>
      <c r="I56" s="48"/>
      <c r="J56" s="50" t="str">
        <f>IF(H56="","",VLOOKUP(H56,Arrays!A$2:B$2001,2,FALSE))</f>
        <v/>
      </c>
      <c r="K56" s="50" t="str">
        <f>IF(W49=W50,"",VLOOKUP(H56,Arrays!A$1:C$2001,3,FALSE))</f>
        <v/>
      </c>
      <c r="L56" s="20"/>
      <c r="M56" s="19">
        <v>49</v>
      </c>
      <c r="N56" s="47"/>
      <c r="O56" s="48"/>
      <c r="P56" s="50" t="str">
        <f>IF(N56="","",VLOOKUP(N56,Arrays!E$2:G$2002,2,FALSE))</f>
        <v/>
      </c>
      <c r="Q56" s="50" t="str">
        <f>IF(Z50=Z49,"",VLOOKUP(N56,Arrays!E$1:G$2002,3,FALSE))</f>
        <v/>
      </c>
      <c r="T56" s="51">
        <f>SUMPRODUCT((B$8:B62&lt;&gt;"")/COUNTIF(B$8:B62,B$8:B62&amp;""))</f>
        <v>0</v>
      </c>
      <c r="U56" s="51">
        <f t="shared" si="0"/>
        <v>0</v>
      </c>
      <c r="W56" s="51">
        <f>SUMPRODUCT((H$8:H62&lt;&gt;"")/COUNTIF(H$8:H62,H$8:H62&amp;""))</f>
        <v>0</v>
      </c>
      <c r="X56" s="51">
        <f t="shared" si="1"/>
        <v>0</v>
      </c>
      <c r="Z56" s="51">
        <f>SUMPRODUCT((N$8:N62&lt;&gt;"")/COUNTIF(N$8:N62,N$8:N62&amp;""))</f>
        <v>0</v>
      </c>
      <c r="AA56" s="51">
        <f t="shared" si="2"/>
        <v>0</v>
      </c>
    </row>
    <row r="57" spans="1:27" x14ac:dyDescent="0.3">
      <c r="A57" s="19">
        <v>50</v>
      </c>
      <c r="B57" s="47"/>
      <c r="C57" s="48"/>
      <c r="D57" s="50" t="str">
        <f>IF(B57="","",VLOOKUP(B57,Arrays!A$2:B$2001,2,FALSE))</f>
        <v/>
      </c>
      <c r="E57" s="50" t="str">
        <f>IF(T51=T50,"",VLOOKUP(B57,Arrays!A$1:C$2001,3,FALSE))</f>
        <v/>
      </c>
      <c r="F57" s="20"/>
      <c r="G57" s="19">
        <v>50</v>
      </c>
      <c r="H57" s="47"/>
      <c r="I57" s="48"/>
      <c r="J57" s="50" t="str">
        <f>IF(H57="","",VLOOKUP(H57,Arrays!A$2:B$2001,2,FALSE))</f>
        <v/>
      </c>
      <c r="K57" s="50" t="str">
        <f>IF(W50=W51,"",VLOOKUP(H57,Arrays!A$1:C$2001,3,FALSE))</f>
        <v/>
      </c>
      <c r="L57" s="20"/>
      <c r="M57" s="19">
        <v>50</v>
      </c>
      <c r="N57" s="47"/>
      <c r="O57" s="48"/>
      <c r="P57" s="50" t="str">
        <f>IF(N57="","",VLOOKUP(N57,Arrays!E$2:G$2002,2,FALSE))</f>
        <v/>
      </c>
      <c r="Q57" s="50" t="str">
        <f>IF(Z51=Z50,"",VLOOKUP(N57,Arrays!E$1:G$2002,3,FALSE))</f>
        <v/>
      </c>
      <c r="T57" s="51">
        <f>SUMPRODUCT((B$8:B63&lt;&gt;"")/COUNTIF(B$8:B63,B$8:B63&amp;""))</f>
        <v>0</v>
      </c>
      <c r="U57" s="51">
        <f t="shared" si="0"/>
        <v>0</v>
      </c>
      <c r="W57" s="51">
        <f>SUMPRODUCT((H$8:H63&lt;&gt;"")/COUNTIF(H$8:H63,H$8:H63&amp;""))</f>
        <v>0</v>
      </c>
      <c r="X57" s="51">
        <f t="shared" si="1"/>
        <v>0</v>
      </c>
      <c r="Z57" s="51">
        <f>SUMPRODUCT((N$8:N63&lt;&gt;"")/COUNTIF(N$8:N63,N$8:N63&amp;""))</f>
        <v>0</v>
      </c>
      <c r="AA57" s="51">
        <f t="shared" si="2"/>
        <v>0</v>
      </c>
    </row>
    <row r="58" spans="1:27" x14ac:dyDescent="0.3">
      <c r="A58" s="19">
        <v>51</v>
      </c>
      <c r="B58" s="47"/>
      <c r="C58" s="48"/>
      <c r="D58" s="50" t="str">
        <f>IF(B58="","",VLOOKUP(B58,Arrays!A$2:B$2001,2,FALSE))</f>
        <v/>
      </c>
      <c r="E58" s="50" t="str">
        <f>IF(T52=T51,"",VLOOKUP(B58,Arrays!A$1:C$2001,3,FALSE))</f>
        <v/>
      </c>
      <c r="F58" s="20"/>
      <c r="G58" s="19">
        <v>51</v>
      </c>
      <c r="H58" s="47"/>
      <c r="I58" s="48"/>
      <c r="J58" s="50" t="str">
        <f>IF(H58="","",VLOOKUP(H58,Arrays!A$2:B$2001,2,FALSE))</f>
        <v/>
      </c>
      <c r="K58" s="50" t="str">
        <f>IF(W51=W52,"",VLOOKUP(H58,Arrays!A$1:C$2001,3,FALSE))</f>
        <v/>
      </c>
      <c r="L58" s="20"/>
      <c r="M58" s="19">
        <v>51</v>
      </c>
      <c r="N58" s="47"/>
      <c r="O58" s="48"/>
      <c r="P58" s="50" t="str">
        <f>IF(N58="","",VLOOKUP(N58,Arrays!E$2:G$2002,2,FALSE))</f>
        <v/>
      </c>
      <c r="Q58" s="50" t="str">
        <f>IF(Z52=Z51,"",VLOOKUP(N58,Arrays!E$1:G$2002,3,FALSE))</f>
        <v/>
      </c>
      <c r="T58" s="51">
        <f>SUMPRODUCT((B$8:B64&lt;&gt;"")/COUNTIF(B$8:B64,B$8:B64&amp;""))</f>
        <v>0</v>
      </c>
      <c r="U58" s="51">
        <f t="shared" si="0"/>
        <v>0</v>
      </c>
      <c r="W58" s="51">
        <f>SUMPRODUCT((H$8:H64&lt;&gt;"")/COUNTIF(H$8:H64,H$8:H64&amp;""))</f>
        <v>0</v>
      </c>
      <c r="X58" s="51">
        <f t="shared" si="1"/>
        <v>0</v>
      </c>
      <c r="Z58" s="51">
        <f>SUMPRODUCT((N$8:N64&lt;&gt;"")/COUNTIF(N$8:N64,N$8:N64&amp;""))</f>
        <v>0</v>
      </c>
      <c r="AA58" s="51">
        <f t="shared" si="2"/>
        <v>0</v>
      </c>
    </row>
    <row r="59" spans="1:27" x14ac:dyDescent="0.3">
      <c r="A59" s="19">
        <v>52</v>
      </c>
      <c r="B59" s="47"/>
      <c r="C59" s="48"/>
      <c r="D59" s="50" t="str">
        <f>IF(B59="","",VLOOKUP(B59,Arrays!A$2:B$2001,2,FALSE))</f>
        <v/>
      </c>
      <c r="E59" s="50" t="str">
        <f>IF(T53=T52,"",VLOOKUP(B59,Arrays!A$1:C$2001,3,FALSE))</f>
        <v/>
      </c>
      <c r="F59" s="20"/>
      <c r="G59" s="19">
        <v>52</v>
      </c>
      <c r="H59" s="47"/>
      <c r="I59" s="48"/>
      <c r="J59" s="50" t="str">
        <f>IF(H59="","",VLOOKUP(H59,Arrays!A$2:B$2001,2,FALSE))</f>
        <v/>
      </c>
      <c r="K59" s="50" t="str">
        <f>IF(W52=W53,"",VLOOKUP(H59,Arrays!A$1:C$2001,3,FALSE))</f>
        <v/>
      </c>
      <c r="L59" s="20"/>
      <c r="M59" s="19">
        <v>52</v>
      </c>
      <c r="N59" s="47"/>
      <c r="O59" s="48"/>
      <c r="P59" s="50" t="str">
        <f>IF(N59="","",VLOOKUP(N59,Arrays!E$2:G$2002,2,FALSE))</f>
        <v/>
      </c>
      <c r="Q59" s="50" t="str">
        <f>IF(Z53=Z52,"",VLOOKUP(N59,Arrays!E$1:G$2002,3,FALSE))</f>
        <v/>
      </c>
      <c r="T59" s="51">
        <f>SUMPRODUCT((B$8:B65&lt;&gt;"")/COUNTIF(B$8:B65,B$8:B65&amp;""))</f>
        <v>0</v>
      </c>
      <c r="U59" s="51">
        <f t="shared" si="0"/>
        <v>0</v>
      </c>
      <c r="W59" s="51">
        <f>SUMPRODUCT((H$8:H65&lt;&gt;"")/COUNTIF(H$8:H65,H$8:H65&amp;""))</f>
        <v>0</v>
      </c>
      <c r="X59" s="51">
        <f t="shared" si="1"/>
        <v>0</v>
      </c>
      <c r="Z59" s="51">
        <f>SUMPRODUCT((N$8:N65&lt;&gt;"")/COUNTIF(N$8:N65,N$8:N65&amp;""))</f>
        <v>0</v>
      </c>
      <c r="AA59" s="51">
        <f t="shared" si="2"/>
        <v>0</v>
      </c>
    </row>
    <row r="60" spans="1:27" x14ac:dyDescent="0.3">
      <c r="A60" s="19">
        <v>53</v>
      </c>
      <c r="B60" s="47"/>
      <c r="C60" s="48"/>
      <c r="D60" s="50" t="str">
        <f>IF(B60="","",VLOOKUP(B60,Arrays!A$2:B$2001,2,FALSE))</f>
        <v/>
      </c>
      <c r="E60" s="50" t="str">
        <f>IF(T54=T53,"",VLOOKUP(B60,Arrays!A$1:C$2001,3,FALSE))</f>
        <v/>
      </c>
      <c r="F60" s="20"/>
      <c r="G60" s="19">
        <v>53</v>
      </c>
      <c r="H60" s="47"/>
      <c r="I60" s="48"/>
      <c r="J60" s="50" t="str">
        <f>IF(H60="","",VLOOKUP(H60,Arrays!A$2:B$2001,2,FALSE))</f>
        <v/>
      </c>
      <c r="K60" s="50" t="str">
        <f>IF(W53=W54,"",VLOOKUP(H60,Arrays!A$1:C$2001,3,FALSE))</f>
        <v/>
      </c>
      <c r="L60" s="20"/>
      <c r="M60" s="19">
        <v>53</v>
      </c>
      <c r="N60" s="47"/>
      <c r="O60" s="48"/>
      <c r="P60" s="50" t="str">
        <f>IF(N60="","",VLOOKUP(N60,Arrays!E$2:G$2002,2,FALSE))</f>
        <v/>
      </c>
      <c r="Q60" s="50" t="str">
        <f>IF(Z54=Z53,"",VLOOKUP(N60,Arrays!E$1:G$2002,3,FALSE))</f>
        <v/>
      </c>
      <c r="T60" s="51">
        <f>SUMPRODUCT((B$8:B66&lt;&gt;"")/COUNTIF(B$8:B66,B$8:B66&amp;""))</f>
        <v>0</v>
      </c>
      <c r="U60" s="51">
        <f t="shared" si="0"/>
        <v>0</v>
      </c>
      <c r="W60" s="51">
        <f>SUMPRODUCT((H$8:H66&lt;&gt;"")/COUNTIF(H$8:H66,H$8:H66&amp;""))</f>
        <v>0</v>
      </c>
      <c r="X60" s="51">
        <f t="shared" si="1"/>
        <v>0</v>
      </c>
      <c r="Z60" s="51">
        <f>SUMPRODUCT((N$8:N66&lt;&gt;"")/COUNTIF(N$8:N66,N$8:N66&amp;""))</f>
        <v>0</v>
      </c>
      <c r="AA60" s="51">
        <f t="shared" si="2"/>
        <v>0</v>
      </c>
    </row>
    <row r="61" spans="1:27" x14ac:dyDescent="0.3">
      <c r="A61" s="19">
        <v>54</v>
      </c>
      <c r="B61" s="47"/>
      <c r="C61" s="48"/>
      <c r="D61" s="50" t="str">
        <f>IF(B61="","",VLOOKUP(B61,Arrays!A$2:B$2001,2,FALSE))</f>
        <v/>
      </c>
      <c r="E61" s="50" t="str">
        <f>IF(T55=T54,"",VLOOKUP(B61,Arrays!A$1:C$2001,3,FALSE))</f>
        <v/>
      </c>
      <c r="F61" s="20"/>
      <c r="G61" s="19">
        <v>54</v>
      </c>
      <c r="H61" s="47"/>
      <c r="I61" s="48"/>
      <c r="J61" s="50" t="str">
        <f>IF(H61="","",VLOOKUP(H61,Arrays!A$2:B$2001,2,FALSE))</f>
        <v/>
      </c>
      <c r="K61" s="50" t="str">
        <f>IF(W54=W55,"",VLOOKUP(H61,Arrays!A$1:C$2001,3,FALSE))</f>
        <v/>
      </c>
      <c r="L61" s="20"/>
      <c r="M61" s="19">
        <v>54</v>
      </c>
      <c r="N61" s="47"/>
      <c r="O61" s="48"/>
      <c r="P61" s="50" t="str">
        <f>IF(N61="","",VLOOKUP(N61,Arrays!E$2:G$2002,2,FALSE))</f>
        <v/>
      </c>
      <c r="Q61" s="50" t="str">
        <f>IF(Z55=Z54,"",VLOOKUP(N61,Arrays!E$1:G$2002,3,FALSE))</f>
        <v/>
      </c>
      <c r="T61" s="51">
        <f>SUMPRODUCT((B$8:B67&lt;&gt;"")/COUNTIF(B$8:B67,B$8:B67&amp;""))</f>
        <v>0</v>
      </c>
      <c r="U61" s="51">
        <f t="shared" si="0"/>
        <v>0</v>
      </c>
      <c r="W61" s="51">
        <f>SUMPRODUCT((H$8:H67&lt;&gt;"")/COUNTIF(H$8:H67,H$8:H67&amp;""))</f>
        <v>0</v>
      </c>
      <c r="X61" s="51">
        <f t="shared" si="1"/>
        <v>0</v>
      </c>
      <c r="Z61" s="51">
        <f>SUMPRODUCT((N$8:N67&lt;&gt;"")/COUNTIF(N$8:N67,N$8:N67&amp;""))</f>
        <v>0</v>
      </c>
      <c r="AA61" s="51">
        <f t="shared" si="2"/>
        <v>0</v>
      </c>
    </row>
    <row r="62" spans="1:27" x14ac:dyDescent="0.3">
      <c r="A62" s="19">
        <v>55</v>
      </c>
      <c r="B62" s="47"/>
      <c r="C62" s="48"/>
      <c r="D62" s="50" t="str">
        <f>IF(B62="","",VLOOKUP(B62,Arrays!A$2:B$2001,2,FALSE))</f>
        <v/>
      </c>
      <c r="E62" s="50" t="str">
        <f>IF(T56=T55,"",VLOOKUP(B62,Arrays!A$1:C$2001,3,FALSE))</f>
        <v/>
      </c>
      <c r="F62" s="20"/>
      <c r="G62" s="19">
        <v>55</v>
      </c>
      <c r="H62" s="47"/>
      <c r="I62" s="48"/>
      <c r="J62" s="50" t="str">
        <f>IF(H62="","",VLOOKUP(H62,Arrays!A$2:B$2001,2,FALSE))</f>
        <v/>
      </c>
      <c r="K62" s="50" t="str">
        <f>IF(W55=W56,"",VLOOKUP(H62,Arrays!A$1:C$2001,3,FALSE))</f>
        <v/>
      </c>
      <c r="L62" s="20"/>
      <c r="M62" s="19">
        <v>55</v>
      </c>
      <c r="N62" s="47"/>
      <c r="O62" s="48"/>
      <c r="P62" s="50" t="str">
        <f>IF(N62="","",VLOOKUP(N62,Arrays!E$2:G$2002,2,FALSE))</f>
        <v/>
      </c>
      <c r="Q62" s="50" t="str">
        <f>IF(Z56=Z55,"",VLOOKUP(N62,Arrays!E$1:G$2002,3,FALSE))</f>
        <v/>
      </c>
      <c r="T62" s="51">
        <f>SUMPRODUCT((B$8:B68&lt;&gt;"")/COUNTIF(B$8:B68,B$8:B68&amp;""))</f>
        <v>0</v>
      </c>
      <c r="U62" s="51">
        <f t="shared" si="0"/>
        <v>0</v>
      </c>
      <c r="W62" s="51">
        <f>SUMPRODUCT((H$8:H68&lt;&gt;"")/COUNTIF(H$8:H68,H$8:H68&amp;""))</f>
        <v>0</v>
      </c>
      <c r="X62" s="51">
        <f t="shared" si="1"/>
        <v>0</v>
      </c>
      <c r="Z62" s="51">
        <f>SUMPRODUCT((N$8:N68&lt;&gt;"")/COUNTIF(N$8:N68,N$8:N68&amp;""))</f>
        <v>0</v>
      </c>
      <c r="AA62" s="51">
        <f t="shared" si="2"/>
        <v>0</v>
      </c>
    </row>
    <row r="63" spans="1:27" x14ac:dyDescent="0.3">
      <c r="A63" s="19">
        <v>56</v>
      </c>
      <c r="B63" s="47"/>
      <c r="C63" s="48"/>
      <c r="D63" s="50" t="str">
        <f>IF(B63="","",VLOOKUP(B63,Arrays!A$2:B$2001,2,FALSE))</f>
        <v/>
      </c>
      <c r="E63" s="50" t="str">
        <f>IF(T57=T56,"",VLOOKUP(B63,Arrays!A$1:C$2001,3,FALSE))</f>
        <v/>
      </c>
      <c r="F63" s="20"/>
      <c r="G63" s="19">
        <v>56</v>
      </c>
      <c r="H63" s="47"/>
      <c r="I63" s="48"/>
      <c r="J63" s="50" t="str">
        <f>IF(H63="","",VLOOKUP(H63,Arrays!A$2:B$2001,2,FALSE))</f>
        <v/>
      </c>
      <c r="K63" s="50" t="str">
        <f>IF(W56=W57,"",VLOOKUP(H63,Arrays!A$1:C$2001,3,FALSE))</f>
        <v/>
      </c>
      <c r="L63" s="20"/>
      <c r="M63" s="19">
        <v>56</v>
      </c>
      <c r="N63" s="47"/>
      <c r="O63" s="48"/>
      <c r="P63" s="50" t="str">
        <f>IF(N63="","",VLOOKUP(N63,Arrays!E$2:G$2002,2,FALSE))</f>
        <v/>
      </c>
      <c r="Q63" s="50" t="str">
        <f>IF(Z57=Z56,"",VLOOKUP(N63,Arrays!E$1:G$2002,3,FALSE))</f>
        <v/>
      </c>
      <c r="T63" s="51">
        <f>SUMPRODUCT((B$8:B69&lt;&gt;"")/COUNTIF(B$8:B69,B$8:B69&amp;""))</f>
        <v>0</v>
      </c>
      <c r="U63" s="51">
        <f t="shared" si="0"/>
        <v>0</v>
      </c>
      <c r="W63" s="51">
        <f>SUMPRODUCT((H$8:H69&lt;&gt;"")/COUNTIF(H$8:H69,H$8:H69&amp;""))</f>
        <v>0</v>
      </c>
      <c r="X63" s="51">
        <f t="shared" si="1"/>
        <v>0</v>
      </c>
      <c r="Z63" s="51">
        <f>SUMPRODUCT((N$8:N69&lt;&gt;"")/COUNTIF(N$8:N69,N$8:N69&amp;""))</f>
        <v>0</v>
      </c>
      <c r="AA63" s="51">
        <f t="shared" si="2"/>
        <v>0</v>
      </c>
    </row>
    <row r="64" spans="1:27" x14ac:dyDescent="0.3">
      <c r="A64" s="19">
        <v>57</v>
      </c>
      <c r="B64" s="47"/>
      <c r="C64" s="48"/>
      <c r="D64" s="50" t="str">
        <f>IF(B64="","",VLOOKUP(B64,Arrays!A$2:B$2001,2,FALSE))</f>
        <v/>
      </c>
      <c r="E64" s="50" t="str">
        <f>IF(T58=T57,"",VLOOKUP(B64,Arrays!A$1:C$2001,3,FALSE))</f>
        <v/>
      </c>
      <c r="F64" s="20"/>
      <c r="G64" s="19">
        <v>57</v>
      </c>
      <c r="H64" s="47"/>
      <c r="I64" s="48"/>
      <c r="J64" s="50" t="str">
        <f>IF(H64="","",VLOOKUP(H64,Arrays!A$2:B$2001,2,FALSE))</f>
        <v/>
      </c>
      <c r="K64" s="50" t="str">
        <f>IF(W57=W58,"",VLOOKUP(H64,Arrays!A$1:C$2001,3,FALSE))</f>
        <v/>
      </c>
      <c r="L64" s="20"/>
      <c r="M64" s="19">
        <v>57</v>
      </c>
      <c r="N64" s="47"/>
      <c r="O64" s="48"/>
      <c r="P64" s="50" t="str">
        <f>IF(N64="","",VLOOKUP(N64,Arrays!E$2:G$2002,2,FALSE))</f>
        <v/>
      </c>
      <c r="Q64" s="50" t="str">
        <f>IF(Z58=Z57,"",VLOOKUP(N64,Arrays!E$1:G$2002,3,FALSE))</f>
        <v/>
      </c>
      <c r="T64" s="51">
        <f>SUMPRODUCT((B$8:B70&lt;&gt;"")/COUNTIF(B$8:B70,B$8:B70&amp;""))</f>
        <v>0</v>
      </c>
      <c r="U64" s="51">
        <f t="shared" si="0"/>
        <v>0</v>
      </c>
      <c r="W64" s="51">
        <f>SUMPRODUCT((H$8:H70&lt;&gt;"")/COUNTIF(H$8:H70,H$8:H70&amp;""))</f>
        <v>0</v>
      </c>
      <c r="X64" s="51">
        <f t="shared" si="1"/>
        <v>0</v>
      </c>
      <c r="Z64" s="51">
        <f>SUMPRODUCT((N$8:N70&lt;&gt;"")/COUNTIF(N$8:N70,N$8:N70&amp;""))</f>
        <v>0</v>
      </c>
      <c r="AA64" s="51">
        <f t="shared" si="2"/>
        <v>0</v>
      </c>
    </row>
    <row r="65" spans="1:27" x14ac:dyDescent="0.3">
      <c r="A65" s="19">
        <v>58</v>
      </c>
      <c r="B65" s="47"/>
      <c r="C65" s="48"/>
      <c r="D65" s="50" t="str">
        <f>IF(B65="","",VLOOKUP(B65,Arrays!A$2:B$2001,2,FALSE))</f>
        <v/>
      </c>
      <c r="E65" s="50" t="str">
        <f>IF(T59=T58,"",VLOOKUP(B65,Arrays!A$1:C$2001,3,FALSE))</f>
        <v/>
      </c>
      <c r="F65" s="20"/>
      <c r="G65" s="19">
        <v>58</v>
      </c>
      <c r="H65" s="47"/>
      <c r="I65" s="48"/>
      <c r="J65" s="50" t="str">
        <f>IF(H65="","",VLOOKUP(H65,Arrays!A$2:B$2001,2,FALSE))</f>
        <v/>
      </c>
      <c r="K65" s="50" t="str">
        <f>IF(W58=W59,"",VLOOKUP(H65,Arrays!A$1:C$2001,3,FALSE))</f>
        <v/>
      </c>
      <c r="L65" s="20"/>
      <c r="M65" s="19">
        <v>58</v>
      </c>
      <c r="N65" s="47"/>
      <c r="O65" s="48"/>
      <c r="P65" s="50" t="str">
        <f>IF(N65="","",VLOOKUP(N65,Arrays!E$2:G$2002,2,FALSE))</f>
        <v/>
      </c>
      <c r="Q65" s="50" t="str">
        <f>IF(Z59=Z58,"",VLOOKUP(N65,Arrays!E$1:G$2002,3,FALSE))</f>
        <v/>
      </c>
      <c r="T65" s="51">
        <f>SUMPRODUCT((B$8:B71&lt;&gt;"")/COUNTIF(B$8:B71,B$8:B71&amp;""))</f>
        <v>0</v>
      </c>
      <c r="U65" s="51">
        <f t="shared" si="0"/>
        <v>0</v>
      </c>
      <c r="W65" s="51">
        <f>SUMPRODUCT((H$8:H71&lt;&gt;"")/COUNTIF(H$8:H71,H$8:H71&amp;""))</f>
        <v>0</v>
      </c>
      <c r="X65" s="51">
        <f t="shared" si="1"/>
        <v>0</v>
      </c>
      <c r="Z65" s="51">
        <f>SUMPRODUCT((N$8:N71&lt;&gt;"")/COUNTIF(N$8:N71,N$8:N71&amp;""))</f>
        <v>0</v>
      </c>
      <c r="AA65" s="51">
        <f t="shared" si="2"/>
        <v>0</v>
      </c>
    </row>
    <row r="66" spans="1:27" x14ac:dyDescent="0.3">
      <c r="A66" s="19">
        <v>59</v>
      </c>
      <c r="B66" s="47"/>
      <c r="C66" s="48"/>
      <c r="D66" s="50" t="str">
        <f>IF(B66="","",VLOOKUP(B66,Arrays!A$2:B$2001,2,FALSE))</f>
        <v/>
      </c>
      <c r="E66" s="50" t="str">
        <f>IF(T60=T59,"",VLOOKUP(B66,Arrays!A$1:C$2001,3,FALSE))</f>
        <v/>
      </c>
      <c r="F66" s="20"/>
      <c r="G66" s="19">
        <v>59</v>
      </c>
      <c r="H66" s="47"/>
      <c r="I66" s="48"/>
      <c r="J66" s="50" t="str">
        <f>IF(H66="","",VLOOKUP(H66,Arrays!A$2:B$2001,2,FALSE))</f>
        <v/>
      </c>
      <c r="K66" s="50" t="str">
        <f>IF(W59=W60,"",VLOOKUP(H66,Arrays!A$1:C$2001,3,FALSE))</f>
        <v/>
      </c>
      <c r="L66" s="20"/>
      <c r="M66" s="19">
        <v>59</v>
      </c>
      <c r="N66" s="47"/>
      <c r="O66" s="48"/>
      <c r="P66" s="50" t="str">
        <f>IF(N66="","",VLOOKUP(N66,Arrays!E$2:G$2002,2,FALSE))</f>
        <v/>
      </c>
      <c r="Q66" s="50" t="str">
        <f>IF(Z60=Z59,"",VLOOKUP(N66,Arrays!E$1:G$2002,3,FALSE))</f>
        <v/>
      </c>
      <c r="T66" s="51">
        <f>SUMPRODUCT((B$8:B72&lt;&gt;"")/COUNTIF(B$8:B72,B$8:B72&amp;""))</f>
        <v>0</v>
      </c>
      <c r="U66" s="51">
        <f t="shared" si="0"/>
        <v>0</v>
      </c>
      <c r="W66" s="51">
        <f>SUMPRODUCT((H$8:H72&lt;&gt;"")/COUNTIF(H$8:H72,H$8:H72&amp;""))</f>
        <v>0</v>
      </c>
      <c r="X66" s="51">
        <f t="shared" si="1"/>
        <v>0</v>
      </c>
      <c r="Z66" s="51">
        <f>SUMPRODUCT((N$8:N72&lt;&gt;"")/COUNTIF(N$8:N72,N$8:N72&amp;""))</f>
        <v>0</v>
      </c>
      <c r="AA66" s="51">
        <f t="shared" si="2"/>
        <v>0</v>
      </c>
    </row>
    <row r="67" spans="1:27" x14ac:dyDescent="0.3">
      <c r="A67" s="19">
        <v>60</v>
      </c>
      <c r="B67" s="47"/>
      <c r="C67" s="48"/>
      <c r="D67" s="50" t="str">
        <f>IF(B67="","",VLOOKUP(B67,Arrays!A$2:B$2001,2,FALSE))</f>
        <v/>
      </c>
      <c r="E67" s="50" t="str">
        <f>IF(T61=T60,"",VLOOKUP(B67,Arrays!A$1:C$2001,3,FALSE))</f>
        <v/>
      </c>
      <c r="F67" s="20"/>
      <c r="G67" s="19">
        <v>60</v>
      </c>
      <c r="H67" s="47"/>
      <c r="I67" s="48"/>
      <c r="J67" s="50" t="str">
        <f>IF(H67="","",VLOOKUP(H67,Arrays!A$2:B$2001,2,FALSE))</f>
        <v/>
      </c>
      <c r="K67" s="50" t="str">
        <f>IF(W60=W61,"",VLOOKUP(H67,Arrays!A$1:C$2001,3,FALSE))</f>
        <v/>
      </c>
      <c r="L67" s="20"/>
      <c r="M67" s="19">
        <v>60</v>
      </c>
      <c r="N67" s="47"/>
      <c r="O67" s="48"/>
      <c r="P67" s="50" t="str">
        <f>IF(N67="","",VLOOKUP(N67,Arrays!E$2:G$2002,2,FALSE))</f>
        <v/>
      </c>
      <c r="Q67" s="50" t="str">
        <f>IF(Z61=Z60,"",VLOOKUP(N67,Arrays!E$1:G$2002,3,FALSE))</f>
        <v/>
      </c>
      <c r="T67" s="51">
        <f>SUMPRODUCT((B$8:B73&lt;&gt;"")/COUNTIF(B$8:B73,B$8:B73&amp;""))</f>
        <v>0</v>
      </c>
      <c r="U67" s="51">
        <f t="shared" ref="U67:U130" si="3">IF(T67=T66,0,E73)</f>
        <v>0</v>
      </c>
      <c r="W67" s="51">
        <f>SUMPRODUCT((H$8:H73&lt;&gt;"")/COUNTIF(H$8:H73,H$8:H73&amp;""))</f>
        <v>0</v>
      </c>
      <c r="X67" s="51">
        <f t="shared" ref="X67:X130" si="4">IF(W67=W66,0,K73)</f>
        <v>0</v>
      </c>
      <c r="Z67" s="51">
        <f>SUMPRODUCT((N$8:N73&lt;&gt;"")/COUNTIF(N$8:N73,N$8:N73&amp;""))</f>
        <v>0</v>
      </c>
      <c r="AA67" s="51">
        <f t="shared" ref="AA67:AA130" si="5">IF(Z67=Z66,0,Q73)</f>
        <v>0</v>
      </c>
    </row>
    <row r="68" spans="1:27" x14ac:dyDescent="0.3">
      <c r="A68" s="19">
        <v>61</v>
      </c>
      <c r="B68" s="47"/>
      <c r="C68" s="48"/>
      <c r="D68" s="50" t="str">
        <f>IF(B68="","",VLOOKUP(B68,Arrays!A$2:B$2001,2,FALSE))</f>
        <v/>
      </c>
      <c r="E68" s="50" t="str">
        <f>IF(T62=T61,"",VLOOKUP(B68,Arrays!A$1:C$2001,3,FALSE))</f>
        <v/>
      </c>
      <c r="F68" s="20"/>
      <c r="G68" s="19">
        <v>61</v>
      </c>
      <c r="H68" s="47"/>
      <c r="I68" s="48"/>
      <c r="J68" s="50" t="str">
        <f>IF(H68="","",VLOOKUP(H68,Arrays!A$2:B$2001,2,FALSE))</f>
        <v/>
      </c>
      <c r="K68" s="50" t="str">
        <f>IF(W61=W62,"",VLOOKUP(H68,Arrays!A$1:C$2001,3,FALSE))</f>
        <v/>
      </c>
      <c r="L68" s="20"/>
      <c r="M68" s="19">
        <v>61</v>
      </c>
      <c r="N68" s="47"/>
      <c r="O68" s="48"/>
      <c r="P68" s="50" t="str">
        <f>IF(N68="","",VLOOKUP(N68,Arrays!E$2:G$2002,2,FALSE))</f>
        <v/>
      </c>
      <c r="Q68" s="50" t="str">
        <f>IF(Z62=Z61,"",VLOOKUP(N68,Arrays!E$1:G$2002,3,FALSE))</f>
        <v/>
      </c>
      <c r="T68" s="51">
        <f>SUMPRODUCT((B$8:B74&lt;&gt;"")/COUNTIF(B$8:B74,B$8:B74&amp;""))</f>
        <v>0</v>
      </c>
      <c r="U68" s="51">
        <f t="shared" si="3"/>
        <v>0</v>
      </c>
      <c r="W68" s="51">
        <f>SUMPRODUCT((H$8:H74&lt;&gt;"")/COUNTIF(H$8:H74,H$8:H74&amp;""))</f>
        <v>0</v>
      </c>
      <c r="X68" s="51">
        <f t="shared" si="4"/>
        <v>0</v>
      </c>
      <c r="Z68" s="51">
        <f>SUMPRODUCT((N$8:N74&lt;&gt;"")/COUNTIF(N$8:N74,N$8:N74&amp;""))</f>
        <v>0</v>
      </c>
      <c r="AA68" s="51">
        <f t="shared" si="5"/>
        <v>0</v>
      </c>
    </row>
    <row r="69" spans="1:27" x14ac:dyDescent="0.3">
      <c r="A69" s="19">
        <v>62</v>
      </c>
      <c r="B69" s="47"/>
      <c r="C69" s="48"/>
      <c r="D69" s="50" t="str">
        <f>IF(B69="","",VLOOKUP(B69,Arrays!A$2:B$2001,2,FALSE))</f>
        <v/>
      </c>
      <c r="E69" s="50" t="str">
        <f>IF(T63=T62,"",VLOOKUP(B69,Arrays!A$1:C$2001,3,FALSE))</f>
        <v/>
      </c>
      <c r="F69" s="20"/>
      <c r="G69" s="19">
        <v>62</v>
      </c>
      <c r="H69" s="47"/>
      <c r="I69" s="48"/>
      <c r="J69" s="50" t="str">
        <f>IF(H69="","",VLOOKUP(H69,Arrays!A$2:B$2001,2,FALSE))</f>
        <v/>
      </c>
      <c r="K69" s="50" t="str">
        <f>IF(W62=W63,"",VLOOKUP(H69,Arrays!A$1:C$2001,3,FALSE))</f>
        <v/>
      </c>
      <c r="L69" s="20"/>
      <c r="M69" s="19">
        <v>62</v>
      </c>
      <c r="N69" s="47"/>
      <c r="O69" s="48"/>
      <c r="P69" s="50" t="str">
        <f>IF(N69="","",VLOOKUP(N69,Arrays!E$2:G$2002,2,FALSE))</f>
        <v/>
      </c>
      <c r="Q69" s="50" t="str">
        <f>IF(Z63=Z62,"",VLOOKUP(N69,Arrays!E$1:G$2002,3,FALSE))</f>
        <v/>
      </c>
      <c r="T69" s="51">
        <f>SUMPRODUCT((B$8:B75&lt;&gt;"")/COUNTIF(B$8:B75,B$8:B75&amp;""))</f>
        <v>0</v>
      </c>
      <c r="U69" s="51">
        <f t="shared" si="3"/>
        <v>0</v>
      </c>
      <c r="W69" s="51">
        <f>SUMPRODUCT((H$8:H75&lt;&gt;"")/COUNTIF(H$8:H75,H$8:H75&amp;""))</f>
        <v>0</v>
      </c>
      <c r="X69" s="51">
        <f t="shared" si="4"/>
        <v>0</v>
      </c>
      <c r="Z69" s="51">
        <f>SUMPRODUCT((N$8:N75&lt;&gt;"")/COUNTIF(N$8:N75,N$8:N75&amp;""))</f>
        <v>0</v>
      </c>
      <c r="AA69" s="51">
        <f t="shared" si="5"/>
        <v>0</v>
      </c>
    </row>
    <row r="70" spans="1:27" x14ac:dyDescent="0.3">
      <c r="A70" s="19">
        <v>63</v>
      </c>
      <c r="B70" s="47"/>
      <c r="C70" s="48"/>
      <c r="D70" s="50" t="str">
        <f>IF(B70="","",VLOOKUP(B70,Arrays!A$2:B$2001,2,FALSE))</f>
        <v/>
      </c>
      <c r="E70" s="50" t="str">
        <f>IF(T64=T63,"",VLOOKUP(B70,Arrays!A$1:C$2001,3,FALSE))</f>
        <v/>
      </c>
      <c r="F70" s="20"/>
      <c r="G70" s="19">
        <v>63</v>
      </c>
      <c r="H70" s="47"/>
      <c r="I70" s="48"/>
      <c r="J70" s="50" t="str">
        <f>IF(H70="","",VLOOKUP(H70,Arrays!A$2:B$2001,2,FALSE))</f>
        <v/>
      </c>
      <c r="K70" s="50" t="str">
        <f>IF(W63=W64,"",VLOOKUP(H70,Arrays!A$1:C$2001,3,FALSE))</f>
        <v/>
      </c>
      <c r="L70" s="20"/>
      <c r="M70" s="19">
        <v>63</v>
      </c>
      <c r="N70" s="47"/>
      <c r="O70" s="48"/>
      <c r="P70" s="50" t="str">
        <f>IF(N70="","",VLOOKUP(N70,Arrays!E$2:G$2002,2,FALSE))</f>
        <v/>
      </c>
      <c r="Q70" s="50" t="str">
        <f>IF(Z64=Z63,"",VLOOKUP(N70,Arrays!E$1:G$2002,3,FALSE))</f>
        <v/>
      </c>
      <c r="T70" s="51">
        <f>SUMPRODUCT((B$8:B76&lt;&gt;"")/COUNTIF(B$8:B76,B$8:B76&amp;""))</f>
        <v>0</v>
      </c>
      <c r="U70" s="51">
        <f t="shared" si="3"/>
        <v>0</v>
      </c>
      <c r="W70" s="51">
        <f>SUMPRODUCT((H$8:H76&lt;&gt;"")/COUNTIF(H$8:H76,H$8:H76&amp;""))</f>
        <v>0</v>
      </c>
      <c r="X70" s="51">
        <f t="shared" si="4"/>
        <v>0</v>
      </c>
      <c r="Z70" s="51">
        <f>SUMPRODUCT((N$8:N76&lt;&gt;"")/COUNTIF(N$8:N76,N$8:N76&amp;""))</f>
        <v>0</v>
      </c>
      <c r="AA70" s="51">
        <f t="shared" si="5"/>
        <v>0</v>
      </c>
    </row>
    <row r="71" spans="1:27" x14ac:dyDescent="0.3">
      <c r="A71" s="19">
        <v>64</v>
      </c>
      <c r="B71" s="47"/>
      <c r="C71" s="48"/>
      <c r="D71" s="50" t="str">
        <f>IF(B71="","",VLOOKUP(B71,Arrays!A$2:B$2001,2,FALSE))</f>
        <v/>
      </c>
      <c r="E71" s="50" t="str">
        <f>IF(T65=T64,"",VLOOKUP(B71,Arrays!A$1:C$2001,3,FALSE))</f>
        <v/>
      </c>
      <c r="F71" s="20"/>
      <c r="G71" s="19">
        <v>64</v>
      </c>
      <c r="H71" s="47"/>
      <c r="I71" s="48"/>
      <c r="J71" s="50" t="str">
        <f>IF(H71="","",VLOOKUP(H71,Arrays!A$2:B$2001,2,FALSE))</f>
        <v/>
      </c>
      <c r="K71" s="50" t="str">
        <f>IF(W64=W65,"",VLOOKUP(H71,Arrays!A$1:C$2001,3,FALSE))</f>
        <v/>
      </c>
      <c r="L71" s="20"/>
      <c r="M71" s="19">
        <v>64</v>
      </c>
      <c r="N71" s="47"/>
      <c r="O71" s="48"/>
      <c r="P71" s="50" t="str">
        <f>IF(N71="","",VLOOKUP(N71,Arrays!E$2:G$2002,2,FALSE))</f>
        <v/>
      </c>
      <c r="Q71" s="50" t="str">
        <f>IF(Z65=Z64,"",VLOOKUP(N71,Arrays!E$1:G$2002,3,FALSE))</f>
        <v/>
      </c>
      <c r="T71" s="51">
        <f>SUMPRODUCT((B$8:B77&lt;&gt;"")/COUNTIF(B$8:B77,B$8:B77&amp;""))</f>
        <v>0</v>
      </c>
      <c r="U71" s="51">
        <f t="shared" si="3"/>
        <v>0</v>
      </c>
      <c r="W71" s="51">
        <f>SUMPRODUCT((H$8:H77&lt;&gt;"")/COUNTIF(H$8:H77,H$8:H77&amp;""))</f>
        <v>0</v>
      </c>
      <c r="X71" s="51">
        <f t="shared" si="4"/>
        <v>0</v>
      </c>
      <c r="Z71" s="51">
        <f>SUMPRODUCT((N$8:N77&lt;&gt;"")/COUNTIF(N$8:N77,N$8:N77&amp;""))</f>
        <v>0</v>
      </c>
      <c r="AA71" s="51">
        <f t="shared" si="5"/>
        <v>0</v>
      </c>
    </row>
    <row r="72" spans="1:27" x14ac:dyDescent="0.3">
      <c r="A72" s="19">
        <v>65</v>
      </c>
      <c r="B72" s="47"/>
      <c r="C72" s="48"/>
      <c r="D72" s="50" t="str">
        <f>IF(B72="","",VLOOKUP(B72,Arrays!A$2:B$2001,2,FALSE))</f>
        <v/>
      </c>
      <c r="E72" s="50" t="str">
        <f>IF(T66=T65,"",VLOOKUP(B72,Arrays!A$1:C$2001,3,FALSE))</f>
        <v/>
      </c>
      <c r="F72" s="20"/>
      <c r="G72" s="19">
        <v>65</v>
      </c>
      <c r="H72" s="47"/>
      <c r="I72" s="48"/>
      <c r="J72" s="50" t="str">
        <f>IF(H72="","",VLOOKUP(H72,Arrays!A$2:B$2001,2,FALSE))</f>
        <v/>
      </c>
      <c r="K72" s="50" t="str">
        <f>IF(W65=W66,"",VLOOKUP(H72,Arrays!A$1:C$2001,3,FALSE))</f>
        <v/>
      </c>
      <c r="L72" s="20"/>
      <c r="M72" s="19">
        <v>65</v>
      </c>
      <c r="N72" s="47"/>
      <c r="O72" s="48"/>
      <c r="P72" s="50" t="str">
        <f>IF(N72="","",VLOOKUP(N72,Arrays!E$2:G$2002,2,FALSE))</f>
        <v/>
      </c>
      <c r="Q72" s="50" t="str">
        <f>IF(Z66=Z65,"",VLOOKUP(N72,Arrays!E$1:G$2002,3,FALSE))</f>
        <v/>
      </c>
      <c r="T72" s="51">
        <f>SUMPRODUCT((B$8:B78&lt;&gt;"")/COUNTIF(B$8:B78,B$8:B78&amp;""))</f>
        <v>0</v>
      </c>
      <c r="U72" s="51">
        <f t="shared" si="3"/>
        <v>0</v>
      </c>
      <c r="W72" s="51">
        <f>SUMPRODUCT((H$8:H78&lt;&gt;"")/COUNTIF(H$8:H78,H$8:H78&amp;""))</f>
        <v>0</v>
      </c>
      <c r="X72" s="51">
        <f t="shared" si="4"/>
        <v>0</v>
      </c>
      <c r="Z72" s="51">
        <f>SUMPRODUCT((N$8:N78&lt;&gt;"")/COUNTIF(N$8:N78,N$8:N78&amp;""))</f>
        <v>0</v>
      </c>
      <c r="AA72" s="51">
        <f t="shared" si="5"/>
        <v>0</v>
      </c>
    </row>
    <row r="73" spans="1:27" x14ac:dyDescent="0.3">
      <c r="A73" s="19">
        <v>66</v>
      </c>
      <c r="B73" s="47"/>
      <c r="C73" s="48"/>
      <c r="D73" s="50" t="str">
        <f>IF(B73="","",VLOOKUP(B73,Arrays!A$2:B$2001,2,FALSE))</f>
        <v/>
      </c>
      <c r="E73" s="50" t="str">
        <f>IF(T67=T66,"",VLOOKUP(B73,Arrays!A$1:C$2001,3,FALSE))</f>
        <v/>
      </c>
      <c r="F73" s="20"/>
      <c r="G73" s="19">
        <v>66</v>
      </c>
      <c r="H73" s="47"/>
      <c r="I73" s="48"/>
      <c r="J73" s="50" t="str">
        <f>IF(H73="","",VLOOKUP(H73,Arrays!A$2:B$2001,2,FALSE))</f>
        <v/>
      </c>
      <c r="K73" s="50" t="str">
        <f>IF(W66=W67,"",VLOOKUP(H73,Arrays!A$1:C$2001,3,FALSE))</f>
        <v/>
      </c>
      <c r="L73" s="20"/>
      <c r="M73" s="19">
        <v>66</v>
      </c>
      <c r="N73" s="47"/>
      <c r="O73" s="48"/>
      <c r="P73" s="50" t="str">
        <f>IF(N73="","",VLOOKUP(N73,Arrays!E$2:G$2002,2,FALSE))</f>
        <v/>
      </c>
      <c r="Q73" s="50" t="str">
        <f>IF(Z67=Z66,"",VLOOKUP(N73,Arrays!E$1:G$2002,3,FALSE))</f>
        <v/>
      </c>
      <c r="T73" s="51">
        <f>SUMPRODUCT((B$8:B79&lt;&gt;"")/COUNTIF(B$8:B79,B$8:B79&amp;""))</f>
        <v>0</v>
      </c>
      <c r="U73" s="51">
        <f t="shared" si="3"/>
        <v>0</v>
      </c>
      <c r="W73" s="51">
        <f>SUMPRODUCT((H$8:H79&lt;&gt;"")/COUNTIF(H$8:H79,H$8:H79&amp;""))</f>
        <v>0</v>
      </c>
      <c r="X73" s="51">
        <f t="shared" si="4"/>
        <v>0</v>
      </c>
      <c r="Z73" s="51">
        <f>SUMPRODUCT((N$8:N79&lt;&gt;"")/COUNTIF(N$8:N79,N$8:N79&amp;""))</f>
        <v>0</v>
      </c>
      <c r="AA73" s="51">
        <f t="shared" si="5"/>
        <v>0</v>
      </c>
    </row>
    <row r="74" spans="1:27" x14ac:dyDescent="0.3">
      <c r="A74" s="19">
        <v>67</v>
      </c>
      <c r="B74" s="47"/>
      <c r="C74" s="48"/>
      <c r="D74" s="50" t="str">
        <f>IF(B74="","",VLOOKUP(B74,Arrays!A$2:B$2001,2,FALSE))</f>
        <v/>
      </c>
      <c r="E74" s="50" t="str">
        <f>IF(T68=T67,"",VLOOKUP(B74,Arrays!A$1:C$2001,3,FALSE))</f>
        <v/>
      </c>
      <c r="F74" s="20"/>
      <c r="G74" s="19">
        <v>67</v>
      </c>
      <c r="H74" s="47"/>
      <c r="I74" s="48"/>
      <c r="J74" s="50" t="str">
        <f>IF(H74="","",VLOOKUP(H74,Arrays!A$2:B$2001,2,FALSE))</f>
        <v/>
      </c>
      <c r="K74" s="50" t="str">
        <f>IF(W67=W68,"",VLOOKUP(H74,Arrays!A$1:C$2001,3,FALSE))</f>
        <v/>
      </c>
      <c r="L74" s="20"/>
      <c r="M74" s="19">
        <v>67</v>
      </c>
      <c r="N74" s="47"/>
      <c r="O74" s="48"/>
      <c r="P74" s="50" t="str">
        <f>IF(N74="","",VLOOKUP(N74,Arrays!E$2:G$2002,2,FALSE))</f>
        <v/>
      </c>
      <c r="Q74" s="50" t="str">
        <f>IF(Z68=Z67,"",VLOOKUP(N74,Arrays!E$1:G$2002,3,FALSE))</f>
        <v/>
      </c>
      <c r="T74" s="51">
        <f>SUMPRODUCT((B$8:B80&lt;&gt;"")/COUNTIF(B$8:B80,B$8:B80&amp;""))</f>
        <v>0</v>
      </c>
      <c r="U74" s="51">
        <f t="shared" si="3"/>
        <v>0</v>
      </c>
      <c r="W74" s="51">
        <f>SUMPRODUCT((H$8:H80&lt;&gt;"")/COUNTIF(H$8:H80,H$8:H80&amp;""))</f>
        <v>0</v>
      </c>
      <c r="X74" s="51">
        <f t="shared" si="4"/>
        <v>0</v>
      </c>
      <c r="Z74" s="51">
        <f>SUMPRODUCT((N$8:N80&lt;&gt;"")/COUNTIF(N$8:N80,N$8:N80&amp;""))</f>
        <v>0</v>
      </c>
      <c r="AA74" s="51">
        <f t="shared" si="5"/>
        <v>0</v>
      </c>
    </row>
    <row r="75" spans="1:27" x14ac:dyDescent="0.3">
      <c r="A75" s="19">
        <v>68</v>
      </c>
      <c r="B75" s="47"/>
      <c r="C75" s="48"/>
      <c r="D75" s="50" t="str">
        <f>IF(B75="","",VLOOKUP(B75,Arrays!A$2:B$2001,2,FALSE))</f>
        <v/>
      </c>
      <c r="E75" s="50" t="str">
        <f>IF(T69=T68,"",VLOOKUP(B75,Arrays!A$1:C$2001,3,FALSE))</f>
        <v/>
      </c>
      <c r="F75" s="20"/>
      <c r="G75" s="19">
        <v>68</v>
      </c>
      <c r="H75" s="47"/>
      <c r="I75" s="48"/>
      <c r="J75" s="50" t="str">
        <f>IF(H75="","",VLOOKUP(H75,Arrays!A$2:B$2001,2,FALSE))</f>
        <v/>
      </c>
      <c r="K75" s="50" t="str">
        <f>IF(W68=W69,"",VLOOKUP(H75,Arrays!A$1:C$2001,3,FALSE))</f>
        <v/>
      </c>
      <c r="L75" s="20"/>
      <c r="M75" s="19">
        <v>68</v>
      </c>
      <c r="N75" s="47"/>
      <c r="O75" s="48"/>
      <c r="P75" s="50" t="str">
        <f>IF(N75="","",VLOOKUP(N75,Arrays!E$2:G$2002,2,FALSE))</f>
        <v/>
      </c>
      <c r="Q75" s="50" t="str">
        <f>IF(Z69=Z68,"",VLOOKUP(N75,Arrays!E$1:G$2002,3,FALSE))</f>
        <v/>
      </c>
      <c r="T75" s="51">
        <f>SUMPRODUCT((B$8:B81&lt;&gt;"")/COUNTIF(B$8:B81,B$8:B81&amp;""))</f>
        <v>0</v>
      </c>
      <c r="U75" s="51">
        <f t="shared" si="3"/>
        <v>0</v>
      </c>
      <c r="W75" s="51">
        <f>SUMPRODUCT((H$8:H81&lt;&gt;"")/COUNTIF(H$8:H81,H$8:H81&amp;""))</f>
        <v>0</v>
      </c>
      <c r="X75" s="51">
        <f t="shared" si="4"/>
        <v>0</v>
      </c>
      <c r="Z75" s="51">
        <f>SUMPRODUCT((N$8:N81&lt;&gt;"")/COUNTIF(N$8:N81,N$8:N81&amp;""))</f>
        <v>0</v>
      </c>
      <c r="AA75" s="51">
        <f t="shared" si="5"/>
        <v>0</v>
      </c>
    </row>
    <row r="76" spans="1:27" x14ac:dyDescent="0.3">
      <c r="A76" s="19">
        <v>69</v>
      </c>
      <c r="B76" s="47"/>
      <c r="C76" s="48"/>
      <c r="D76" s="50" t="str">
        <f>IF(B76="","",VLOOKUP(B76,Arrays!A$2:B$2001,2,FALSE))</f>
        <v/>
      </c>
      <c r="E76" s="50" t="str">
        <f>IF(T70=T69,"",VLOOKUP(B76,Arrays!A$1:C$2001,3,FALSE))</f>
        <v/>
      </c>
      <c r="F76" s="20"/>
      <c r="G76" s="19">
        <v>69</v>
      </c>
      <c r="H76" s="47"/>
      <c r="I76" s="48"/>
      <c r="J76" s="50" t="str">
        <f>IF(H76="","",VLOOKUP(H76,Arrays!A$2:B$2001,2,FALSE))</f>
        <v/>
      </c>
      <c r="K76" s="50" t="str">
        <f>IF(W69=W70,"",VLOOKUP(H76,Arrays!A$1:C$2001,3,FALSE))</f>
        <v/>
      </c>
      <c r="L76" s="20"/>
      <c r="M76" s="19">
        <v>69</v>
      </c>
      <c r="N76" s="47"/>
      <c r="O76" s="48"/>
      <c r="P76" s="50" t="str">
        <f>IF(N76="","",VLOOKUP(N76,Arrays!E$2:G$2002,2,FALSE))</f>
        <v/>
      </c>
      <c r="Q76" s="50" t="str">
        <f>IF(Z70=Z69,"",VLOOKUP(N76,Arrays!E$1:G$2002,3,FALSE))</f>
        <v/>
      </c>
      <c r="T76" s="51">
        <f>SUMPRODUCT((B$8:B82&lt;&gt;"")/COUNTIF(B$8:B82,B$8:B82&amp;""))</f>
        <v>0</v>
      </c>
      <c r="U76" s="51">
        <f t="shared" si="3"/>
        <v>0</v>
      </c>
      <c r="W76" s="51">
        <f>SUMPRODUCT((H$8:H82&lt;&gt;"")/COUNTIF(H$8:H82,H$8:H82&amp;""))</f>
        <v>0</v>
      </c>
      <c r="X76" s="51">
        <f t="shared" si="4"/>
        <v>0</v>
      </c>
      <c r="Z76" s="51">
        <f>SUMPRODUCT((N$8:N82&lt;&gt;"")/COUNTIF(N$8:N82,N$8:N82&amp;""))</f>
        <v>0</v>
      </c>
      <c r="AA76" s="51">
        <f t="shared" si="5"/>
        <v>0</v>
      </c>
    </row>
    <row r="77" spans="1:27" x14ac:dyDescent="0.3">
      <c r="A77" s="19">
        <v>70</v>
      </c>
      <c r="B77" s="47"/>
      <c r="C77" s="48"/>
      <c r="D77" s="50" t="str">
        <f>IF(B77="","",VLOOKUP(B77,Arrays!A$2:B$2001,2,FALSE))</f>
        <v/>
      </c>
      <c r="E77" s="50" t="str">
        <f>IF(T71=T70,"",VLOOKUP(B77,Arrays!A$1:C$2001,3,FALSE))</f>
        <v/>
      </c>
      <c r="F77" s="20"/>
      <c r="G77" s="19">
        <v>70</v>
      </c>
      <c r="H77" s="47"/>
      <c r="I77" s="48"/>
      <c r="J77" s="50" t="str">
        <f>IF(H77="","",VLOOKUP(H77,Arrays!A$2:B$2001,2,FALSE))</f>
        <v/>
      </c>
      <c r="K77" s="50" t="str">
        <f>IF(W70=W71,"",VLOOKUP(H77,Arrays!A$1:C$2001,3,FALSE))</f>
        <v/>
      </c>
      <c r="L77" s="20"/>
      <c r="M77" s="19">
        <v>70</v>
      </c>
      <c r="N77" s="47"/>
      <c r="O77" s="48"/>
      <c r="P77" s="50" t="str">
        <f>IF(N77="","",VLOOKUP(N77,Arrays!E$2:G$2002,2,FALSE))</f>
        <v/>
      </c>
      <c r="Q77" s="50" t="str">
        <f>IF(Z71=Z70,"",VLOOKUP(N77,Arrays!E$1:G$2002,3,FALSE))</f>
        <v/>
      </c>
      <c r="T77" s="51">
        <f>SUMPRODUCT((B$8:B83&lt;&gt;"")/COUNTIF(B$8:B83,B$8:B83&amp;""))</f>
        <v>0</v>
      </c>
      <c r="U77" s="51">
        <f t="shared" si="3"/>
        <v>0</v>
      </c>
      <c r="W77" s="51">
        <f>SUMPRODUCT((H$8:H83&lt;&gt;"")/COUNTIF(H$8:H83,H$8:H83&amp;""))</f>
        <v>0</v>
      </c>
      <c r="X77" s="51">
        <f t="shared" si="4"/>
        <v>0</v>
      </c>
      <c r="Z77" s="51">
        <f>SUMPRODUCT((N$8:N83&lt;&gt;"")/COUNTIF(N$8:N83,N$8:N83&amp;""))</f>
        <v>0</v>
      </c>
      <c r="AA77" s="51">
        <f t="shared" si="5"/>
        <v>0</v>
      </c>
    </row>
    <row r="78" spans="1:27" x14ac:dyDescent="0.3">
      <c r="A78" s="19">
        <v>71</v>
      </c>
      <c r="B78" s="47"/>
      <c r="C78" s="48"/>
      <c r="D78" s="50" t="str">
        <f>IF(B78="","",VLOOKUP(B78,Arrays!A$2:B$2001,2,FALSE))</f>
        <v/>
      </c>
      <c r="E78" s="50" t="str">
        <f>IF(T72=T71,"",VLOOKUP(B78,Arrays!A$1:C$2001,3,FALSE))</f>
        <v/>
      </c>
      <c r="F78" s="20"/>
      <c r="G78" s="19">
        <v>71</v>
      </c>
      <c r="H78" s="47"/>
      <c r="I78" s="48"/>
      <c r="J78" s="50" t="str">
        <f>IF(H78="","",VLOOKUP(H78,Arrays!A$2:B$2001,2,FALSE))</f>
        <v/>
      </c>
      <c r="K78" s="50" t="str">
        <f>IF(W71=W72,"",VLOOKUP(H78,Arrays!A$1:C$2001,3,FALSE))</f>
        <v/>
      </c>
      <c r="L78" s="20"/>
      <c r="M78" s="19">
        <v>71</v>
      </c>
      <c r="N78" s="47"/>
      <c r="O78" s="48"/>
      <c r="P78" s="50" t="str">
        <f>IF(N78="","",VLOOKUP(N78,Arrays!E$2:G$2002,2,FALSE))</f>
        <v/>
      </c>
      <c r="Q78" s="50" t="str">
        <f>IF(Z72=Z71,"",VLOOKUP(N78,Arrays!E$1:G$2002,3,FALSE))</f>
        <v/>
      </c>
      <c r="T78" s="51">
        <f>SUMPRODUCT((B$8:B84&lt;&gt;"")/COUNTIF(B$8:B84,B$8:B84&amp;""))</f>
        <v>0</v>
      </c>
      <c r="U78" s="51">
        <f t="shared" si="3"/>
        <v>0</v>
      </c>
      <c r="W78" s="51">
        <f>SUMPRODUCT((H$8:H84&lt;&gt;"")/COUNTIF(H$8:H84,H$8:H84&amp;""))</f>
        <v>0</v>
      </c>
      <c r="X78" s="51">
        <f t="shared" si="4"/>
        <v>0</v>
      </c>
      <c r="Z78" s="51">
        <f>SUMPRODUCT((N$8:N84&lt;&gt;"")/COUNTIF(N$8:N84,N$8:N84&amp;""))</f>
        <v>0</v>
      </c>
      <c r="AA78" s="51">
        <f t="shared" si="5"/>
        <v>0</v>
      </c>
    </row>
    <row r="79" spans="1:27" x14ac:dyDescent="0.3">
      <c r="A79" s="19">
        <v>72</v>
      </c>
      <c r="B79" s="47"/>
      <c r="C79" s="48"/>
      <c r="D79" s="50" t="str">
        <f>IF(B79="","",VLOOKUP(B79,Arrays!A$2:B$2001,2,FALSE))</f>
        <v/>
      </c>
      <c r="E79" s="50" t="str">
        <f>IF(T73=T72,"",VLOOKUP(B79,Arrays!A$1:C$2001,3,FALSE))</f>
        <v/>
      </c>
      <c r="F79" s="20"/>
      <c r="G79" s="19">
        <v>72</v>
      </c>
      <c r="H79" s="47"/>
      <c r="I79" s="48"/>
      <c r="J79" s="50" t="str">
        <f>IF(H79="","",VLOOKUP(H79,Arrays!A$2:B$2001,2,FALSE))</f>
        <v/>
      </c>
      <c r="K79" s="50" t="str">
        <f>IF(W72=W73,"",VLOOKUP(H79,Arrays!A$1:C$2001,3,FALSE))</f>
        <v/>
      </c>
      <c r="L79" s="20"/>
      <c r="M79" s="19">
        <v>72</v>
      </c>
      <c r="N79" s="47"/>
      <c r="O79" s="48"/>
      <c r="P79" s="50" t="str">
        <f>IF(N79="","",VLOOKUP(N79,Arrays!E$2:G$2002,2,FALSE))</f>
        <v/>
      </c>
      <c r="Q79" s="50" t="str">
        <f>IF(Z73=Z72,"",VLOOKUP(N79,Arrays!E$1:G$2002,3,FALSE))</f>
        <v/>
      </c>
      <c r="T79" s="51">
        <f>SUMPRODUCT((B$8:B85&lt;&gt;"")/COUNTIF(B$8:B85,B$8:B85&amp;""))</f>
        <v>0</v>
      </c>
      <c r="U79" s="51">
        <f t="shared" si="3"/>
        <v>0</v>
      </c>
      <c r="W79" s="51">
        <f>SUMPRODUCT((H$8:H85&lt;&gt;"")/COUNTIF(H$8:H85,H$8:H85&amp;""))</f>
        <v>0</v>
      </c>
      <c r="X79" s="51">
        <f t="shared" si="4"/>
        <v>0</v>
      </c>
      <c r="Z79" s="51">
        <f>SUMPRODUCT((N$8:N85&lt;&gt;"")/COUNTIF(N$8:N85,N$8:N85&amp;""))</f>
        <v>0</v>
      </c>
      <c r="AA79" s="51">
        <f t="shared" si="5"/>
        <v>0</v>
      </c>
    </row>
    <row r="80" spans="1:27" x14ac:dyDescent="0.3">
      <c r="A80" s="19">
        <v>73</v>
      </c>
      <c r="B80" s="47"/>
      <c r="C80" s="48"/>
      <c r="D80" s="50" t="str">
        <f>IF(B80="","",VLOOKUP(B80,Arrays!A$2:B$2001,2,FALSE))</f>
        <v/>
      </c>
      <c r="E80" s="50" t="str">
        <f>IF(T74=T73,"",VLOOKUP(B80,Arrays!A$1:C$2001,3,FALSE))</f>
        <v/>
      </c>
      <c r="F80" s="20"/>
      <c r="G80" s="19">
        <v>73</v>
      </c>
      <c r="H80" s="47"/>
      <c r="I80" s="48"/>
      <c r="J80" s="50" t="str">
        <f>IF(H80="","",VLOOKUP(H80,Arrays!A$2:B$2001,2,FALSE))</f>
        <v/>
      </c>
      <c r="K80" s="50" t="str">
        <f>IF(W73=W74,"",VLOOKUP(H80,Arrays!A$1:C$2001,3,FALSE))</f>
        <v/>
      </c>
      <c r="L80" s="20"/>
      <c r="M80" s="19">
        <v>73</v>
      </c>
      <c r="N80" s="47"/>
      <c r="O80" s="48"/>
      <c r="P80" s="50" t="str">
        <f>IF(N80="","",VLOOKUP(N80,Arrays!E$2:G$2002,2,FALSE))</f>
        <v/>
      </c>
      <c r="Q80" s="50" t="str">
        <f>IF(Z74=Z73,"",VLOOKUP(N80,Arrays!E$1:G$2002,3,FALSE))</f>
        <v/>
      </c>
      <c r="T80" s="51">
        <f>SUMPRODUCT((B$8:B86&lt;&gt;"")/COUNTIF(B$8:B86,B$8:B86&amp;""))</f>
        <v>0</v>
      </c>
      <c r="U80" s="51">
        <f t="shared" si="3"/>
        <v>0</v>
      </c>
      <c r="W80" s="51">
        <f>SUMPRODUCT((H$8:H86&lt;&gt;"")/COUNTIF(H$8:H86,H$8:H86&amp;""))</f>
        <v>0</v>
      </c>
      <c r="X80" s="51">
        <f t="shared" si="4"/>
        <v>0</v>
      </c>
      <c r="Z80" s="51">
        <f>SUMPRODUCT((N$8:N86&lt;&gt;"")/COUNTIF(N$8:N86,N$8:N86&amp;""))</f>
        <v>0</v>
      </c>
      <c r="AA80" s="51">
        <f t="shared" si="5"/>
        <v>0</v>
      </c>
    </row>
    <row r="81" spans="1:27" x14ac:dyDescent="0.3">
      <c r="A81" s="19">
        <v>74</v>
      </c>
      <c r="B81" s="47"/>
      <c r="C81" s="48"/>
      <c r="D81" s="50" t="str">
        <f>IF(B81="","",VLOOKUP(B81,Arrays!A$2:B$2001,2,FALSE))</f>
        <v/>
      </c>
      <c r="E81" s="50" t="str">
        <f>IF(T75=T74,"",VLOOKUP(B81,Arrays!A$1:C$2001,3,FALSE))</f>
        <v/>
      </c>
      <c r="F81" s="20"/>
      <c r="G81" s="19">
        <v>74</v>
      </c>
      <c r="H81" s="47"/>
      <c r="I81" s="48"/>
      <c r="J81" s="50" t="str">
        <f>IF(H81="","",VLOOKUP(H81,Arrays!A$2:B$2001,2,FALSE))</f>
        <v/>
      </c>
      <c r="K81" s="50" t="str">
        <f>IF(W74=W75,"",VLOOKUP(H81,Arrays!A$1:C$2001,3,FALSE))</f>
        <v/>
      </c>
      <c r="L81" s="20"/>
      <c r="M81" s="19">
        <v>74</v>
      </c>
      <c r="N81" s="47"/>
      <c r="O81" s="48"/>
      <c r="P81" s="50" t="str">
        <f>IF(N81="","",VLOOKUP(N81,Arrays!E$2:G$2002,2,FALSE))</f>
        <v/>
      </c>
      <c r="Q81" s="50" t="str">
        <f>IF(Z75=Z74,"",VLOOKUP(N81,Arrays!E$1:G$2002,3,FALSE))</f>
        <v/>
      </c>
      <c r="T81" s="51">
        <f>SUMPRODUCT((B$8:B87&lt;&gt;"")/COUNTIF(B$8:B87,B$8:B87&amp;""))</f>
        <v>0</v>
      </c>
      <c r="U81" s="51">
        <f t="shared" si="3"/>
        <v>0</v>
      </c>
      <c r="W81" s="51">
        <f>SUMPRODUCT((H$8:H87&lt;&gt;"")/COUNTIF(H$8:H87,H$8:H87&amp;""))</f>
        <v>0</v>
      </c>
      <c r="X81" s="51">
        <f t="shared" si="4"/>
        <v>0</v>
      </c>
      <c r="Z81" s="51">
        <f>SUMPRODUCT((N$8:N87&lt;&gt;"")/COUNTIF(N$8:N87,N$8:N87&amp;""))</f>
        <v>0</v>
      </c>
      <c r="AA81" s="51">
        <f t="shared" si="5"/>
        <v>0</v>
      </c>
    </row>
    <row r="82" spans="1:27" x14ac:dyDescent="0.3">
      <c r="A82" s="19">
        <v>75</v>
      </c>
      <c r="B82" s="47"/>
      <c r="C82" s="48"/>
      <c r="D82" s="50" t="str">
        <f>IF(B82="","",VLOOKUP(B82,Arrays!A$2:B$2001,2,FALSE))</f>
        <v/>
      </c>
      <c r="E82" s="50" t="str">
        <f>IF(T76=T75,"",VLOOKUP(B82,Arrays!A$1:C$2001,3,FALSE))</f>
        <v/>
      </c>
      <c r="F82" s="20"/>
      <c r="G82" s="19">
        <v>75</v>
      </c>
      <c r="H82" s="47"/>
      <c r="I82" s="48"/>
      <c r="J82" s="50" t="str">
        <f>IF(H82="","",VLOOKUP(H82,Arrays!A$2:B$2001,2,FALSE))</f>
        <v/>
      </c>
      <c r="K82" s="50" t="str">
        <f>IF(W75=W76,"",VLOOKUP(H82,Arrays!A$1:C$2001,3,FALSE))</f>
        <v/>
      </c>
      <c r="L82" s="20"/>
      <c r="M82" s="19">
        <v>75</v>
      </c>
      <c r="N82" s="47"/>
      <c r="O82" s="48"/>
      <c r="P82" s="50" t="str">
        <f>IF(N82="","",VLOOKUP(N82,Arrays!E$2:G$2002,2,FALSE))</f>
        <v/>
      </c>
      <c r="Q82" s="50" t="str">
        <f>IF(Z76=Z75,"",VLOOKUP(N82,Arrays!E$1:G$2002,3,FALSE))</f>
        <v/>
      </c>
      <c r="T82" s="51">
        <f>SUMPRODUCT((B$8:B88&lt;&gt;"")/COUNTIF(B$8:B88,B$8:B88&amp;""))</f>
        <v>0</v>
      </c>
      <c r="U82" s="51">
        <f t="shared" si="3"/>
        <v>0</v>
      </c>
      <c r="W82" s="51">
        <f>SUMPRODUCT((H$8:H88&lt;&gt;"")/COUNTIF(H$8:H88,H$8:H88&amp;""))</f>
        <v>0</v>
      </c>
      <c r="X82" s="51">
        <f t="shared" si="4"/>
        <v>0</v>
      </c>
      <c r="Z82" s="51">
        <f>SUMPRODUCT((N$8:N88&lt;&gt;"")/COUNTIF(N$8:N88,N$8:N88&amp;""))</f>
        <v>0</v>
      </c>
      <c r="AA82" s="51">
        <f t="shared" si="5"/>
        <v>0</v>
      </c>
    </row>
    <row r="83" spans="1:27" x14ac:dyDescent="0.3">
      <c r="A83" s="19">
        <v>76</v>
      </c>
      <c r="B83" s="47"/>
      <c r="C83" s="48"/>
      <c r="D83" s="50" t="str">
        <f>IF(B83="","",VLOOKUP(B83,Arrays!A$2:B$2001,2,FALSE))</f>
        <v/>
      </c>
      <c r="E83" s="50" t="str">
        <f>IF(T77=T76,"",VLOOKUP(B83,Arrays!A$1:C$2001,3,FALSE))</f>
        <v/>
      </c>
      <c r="F83" s="20"/>
      <c r="G83" s="19">
        <v>76</v>
      </c>
      <c r="H83" s="47"/>
      <c r="I83" s="48"/>
      <c r="J83" s="50" t="str">
        <f>IF(H83="","",VLOOKUP(H83,Arrays!A$2:B$2001,2,FALSE))</f>
        <v/>
      </c>
      <c r="K83" s="50" t="str">
        <f>IF(W76=W77,"",VLOOKUP(H83,Arrays!A$1:C$2001,3,FALSE))</f>
        <v/>
      </c>
      <c r="L83" s="20"/>
      <c r="M83" s="19">
        <v>76</v>
      </c>
      <c r="N83" s="47"/>
      <c r="O83" s="48"/>
      <c r="P83" s="50" t="str">
        <f>IF(N83="","",VLOOKUP(N83,Arrays!E$2:G$2002,2,FALSE))</f>
        <v/>
      </c>
      <c r="Q83" s="50" t="str">
        <f>IF(Z77=Z76,"",VLOOKUP(N83,Arrays!E$1:G$2002,3,FALSE))</f>
        <v/>
      </c>
      <c r="T83" s="51">
        <f>SUMPRODUCT((B$8:B89&lt;&gt;"")/COUNTIF(B$8:B89,B$8:B89&amp;""))</f>
        <v>0</v>
      </c>
      <c r="U83" s="51">
        <f t="shared" si="3"/>
        <v>0</v>
      </c>
      <c r="W83" s="51">
        <f>SUMPRODUCT((H$8:H89&lt;&gt;"")/COUNTIF(H$8:H89,H$8:H89&amp;""))</f>
        <v>0</v>
      </c>
      <c r="X83" s="51">
        <f t="shared" si="4"/>
        <v>0</v>
      </c>
      <c r="Z83" s="51">
        <f>SUMPRODUCT((N$8:N89&lt;&gt;"")/COUNTIF(N$8:N89,N$8:N89&amp;""))</f>
        <v>0</v>
      </c>
      <c r="AA83" s="51">
        <f t="shared" si="5"/>
        <v>0</v>
      </c>
    </row>
    <row r="84" spans="1:27" x14ac:dyDescent="0.3">
      <c r="A84" s="19">
        <v>77</v>
      </c>
      <c r="B84" s="47"/>
      <c r="C84" s="48"/>
      <c r="D84" s="50" t="str">
        <f>IF(B84="","",VLOOKUP(B84,Arrays!A$2:B$2001,2,FALSE))</f>
        <v/>
      </c>
      <c r="E84" s="50" t="str">
        <f>IF(T78=T77,"",VLOOKUP(B84,Arrays!A$1:C$2001,3,FALSE))</f>
        <v/>
      </c>
      <c r="F84" s="20"/>
      <c r="G84" s="19">
        <v>77</v>
      </c>
      <c r="H84" s="47"/>
      <c r="I84" s="48"/>
      <c r="J84" s="50" t="str">
        <f>IF(H84="","",VLOOKUP(H84,Arrays!A$2:B$2001,2,FALSE))</f>
        <v/>
      </c>
      <c r="K84" s="50" t="str">
        <f>IF(W77=W78,"",VLOOKUP(H84,Arrays!A$1:C$2001,3,FALSE))</f>
        <v/>
      </c>
      <c r="L84" s="20"/>
      <c r="M84" s="19">
        <v>77</v>
      </c>
      <c r="N84" s="47"/>
      <c r="O84" s="48"/>
      <c r="P84" s="50" t="str">
        <f>IF(N84="","",VLOOKUP(N84,Arrays!E$2:G$2002,2,FALSE))</f>
        <v/>
      </c>
      <c r="Q84" s="50" t="str">
        <f>IF(Z78=Z77,"",VLOOKUP(N84,Arrays!E$1:G$2002,3,FALSE))</f>
        <v/>
      </c>
      <c r="T84" s="51">
        <f>SUMPRODUCT((B$8:B90&lt;&gt;"")/COUNTIF(B$8:B90,B$8:B90&amp;""))</f>
        <v>0</v>
      </c>
      <c r="U84" s="51">
        <f t="shared" si="3"/>
        <v>0</v>
      </c>
      <c r="W84" s="51">
        <f>SUMPRODUCT((H$8:H90&lt;&gt;"")/COUNTIF(H$8:H90,H$8:H90&amp;""))</f>
        <v>0</v>
      </c>
      <c r="X84" s="51">
        <f t="shared" si="4"/>
        <v>0</v>
      </c>
      <c r="Z84" s="51">
        <f>SUMPRODUCT((N$8:N90&lt;&gt;"")/COUNTIF(N$8:N90,N$8:N90&amp;""))</f>
        <v>0</v>
      </c>
      <c r="AA84" s="51">
        <f t="shared" si="5"/>
        <v>0</v>
      </c>
    </row>
    <row r="85" spans="1:27" x14ac:dyDescent="0.3">
      <c r="A85" s="19">
        <v>78</v>
      </c>
      <c r="B85" s="47"/>
      <c r="C85" s="48"/>
      <c r="D85" s="50" t="str">
        <f>IF(B85="","",VLOOKUP(B85,Arrays!A$2:B$2001,2,FALSE))</f>
        <v/>
      </c>
      <c r="E85" s="50" t="str">
        <f>IF(T79=T78,"",VLOOKUP(B85,Arrays!A$1:C$2001,3,FALSE))</f>
        <v/>
      </c>
      <c r="F85" s="20"/>
      <c r="G85" s="19">
        <v>78</v>
      </c>
      <c r="H85" s="47"/>
      <c r="I85" s="48"/>
      <c r="J85" s="50" t="str">
        <f>IF(H85="","",VLOOKUP(H85,Arrays!A$2:B$2001,2,FALSE))</f>
        <v/>
      </c>
      <c r="K85" s="50" t="str">
        <f>IF(W78=W79,"",VLOOKUP(H85,Arrays!A$1:C$2001,3,FALSE))</f>
        <v/>
      </c>
      <c r="L85" s="20"/>
      <c r="M85" s="19">
        <v>78</v>
      </c>
      <c r="N85" s="47"/>
      <c r="O85" s="48"/>
      <c r="P85" s="50" t="str">
        <f>IF(N85="","",VLOOKUP(N85,Arrays!E$2:G$2002,2,FALSE))</f>
        <v/>
      </c>
      <c r="Q85" s="50" t="str">
        <f>IF(Z79=Z78,"",VLOOKUP(N85,Arrays!E$1:G$2002,3,FALSE))</f>
        <v/>
      </c>
      <c r="T85" s="51">
        <f>SUMPRODUCT((B$8:B91&lt;&gt;"")/COUNTIF(B$8:B91,B$8:B91&amp;""))</f>
        <v>0</v>
      </c>
      <c r="U85" s="51">
        <f t="shared" si="3"/>
        <v>0</v>
      </c>
      <c r="W85" s="51">
        <f>SUMPRODUCT((H$8:H91&lt;&gt;"")/COUNTIF(H$8:H91,H$8:H91&amp;""))</f>
        <v>0</v>
      </c>
      <c r="X85" s="51">
        <f t="shared" si="4"/>
        <v>0</v>
      </c>
      <c r="Z85" s="51">
        <f>SUMPRODUCT((N$8:N91&lt;&gt;"")/COUNTIF(N$8:N91,N$8:N91&amp;""))</f>
        <v>0</v>
      </c>
      <c r="AA85" s="51">
        <f t="shared" si="5"/>
        <v>0</v>
      </c>
    </row>
    <row r="86" spans="1:27" x14ac:dyDescent="0.3">
      <c r="A86" s="19">
        <v>79</v>
      </c>
      <c r="B86" s="47"/>
      <c r="C86" s="48"/>
      <c r="D86" s="50" t="str">
        <f>IF(B86="","",VLOOKUP(B86,Arrays!A$2:B$2001,2,FALSE))</f>
        <v/>
      </c>
      <c r="E86" s="50" t="str">
        <f>IF(T80=T79,"",VLOOKUP(B86,Arrays!A$1:C$2001,3,FALSE))</f>
        <v/>
      </c>
      <c r="F86" s="20"/>
      <c r="G86" s="19">
        <v>79</v>
      </c>
      <c r="H86" s="47"/>
      <c r="I86" s="48"/>
      <c r="J86" s="50" t="str">
        <f>IF(H86="","",VLOOKUP(H86,Arrays!A$2:B$2001,2,FALSE))</f>
        <v/>
      </c>
      <c r="K86" s="50" t="str">
        <f>IF(W79=W80,"",VLOOKUP(H86,Arrays!A$1:C$2001,3,FALSE))</f>
        <v/>
      </c>
      <c r="L86" s="20"/>
      <c r="M86" s="19">
        <v>79</v>
      </c>
      <c r="N86" s="47"/>
      <c r="O86" s="48"/>
      <c r="P86" s="50" t="str">
        <f>IF(N86="","",VLOOKUP(N86,Arrays!E$2:G$2002,2,FALSE))</f>
        <v/>
      </c>
      <c r="Q86" s="50" t="str">
        <f>IF(Z80=Z79,"",VLOOKUP(N86,Arrays!E$1:G$2002,3,FALSE))</f>
        <v/>
      </c>
      <c r="T86" s="51">
        <f>SUMPRODUCT((B$8:B92&lt;&gt;"")/COUNTIF(B$8:B92,B$8:B92&amp;""))</f>
        <v>0</v>
      </c>
      <c r="U86" s="51">
        <f t="shared" si="3"/>
        <v>0</v>
      </c>
      <c r="W86" s="51">
        <f>SUMPRODUCT((H$8:H92&lt;&gt;"")/COUNTIF(H$8:H92,H$8:H92&amp;""))</f>
        <v>0</v>
      </c>
      <c r="X86" s="51">
        <f t="shared" si="4"/>
        <v>0</v>
      </c>
      <c r="Z86" s="51">
        <f>SUMPRODUCT((N$8:N92&lt;&gt;"")/COUNTIF(N$8:N92,N$8:N92&amp;""))</f>
        <v>0</v>
      </c>
      <c r="AA86" s="51">
        <f t="shared" si="5"/>
        <v>0</v>
      </c>
    </row>
    <row r="87" spans="1:27" x14ac:dyDescent="0.3">
      <c r="A87" s="19">
        <v>80</v>
      </c>
      <c r="B87" s="47"/>
      <c r="C87" s="48"/>
      <c r="D87" s="50" t="str">
        <f>IF(B87="","",VLOOKUP(B87,Arrays!A$2:B$2001,2,FALSE))</f>
        <v/>
      </c>
      <c r="E87" s="50" t="str">
        <f>IF(T81=T80,"",VLOOKUP(B87,Arrays!A$1:C$2001,3,FALSE))</f>
        <v/>
      </c>
      <c r="F87" s="20"/>
      <c r="G87" s="19">
        <v>80</v>
      </c>
      <c r="H87" s="47"/>
      <c r="I87" s="48"/>
      <c r="J87" s="50" t="str">
        <f>IF(H87="","",VLOOKUP(H87,Arrays!A$2:B$2001,2,FALSE))</f>
        <v/>
      </c>
      <c r="K87" s="50" t="str">
        <f>IF(W80=W81,"",VLOOKUP(H87,Arrays!A$1:C$2001,3,FALSE))</f>
        <v/>
      </c>
      <c r="L87" s="20"/>
      <c r="M87" s="19">
        <v>80</v>
      </c>
      <c r="N87" s="47"/>
      <c r="O87" s="48"/>
      <c r="P87" s="50" t="str">
        <f>IF(N87="","",VLOOKUP(N87,Arrays!E$2:G$2002,2,FALSE))</f>
        <v/>
      </c>
      <c r="Q87" s="50" t="str">
        <f>IF(Z81=Z80,"",VLOOKUP(N87,Arrays!E$1:G$2002,3,FALSE))</f>
        <v/>
      </c>
      <c r="T87" s="51">
        <f>SUMPRODUCT((B$8:B93&lt;&gt;"")/COUNTIF(B$8:B93,B$8:B93&amp;""))</f>
        <v>0</v>
      </c>
      <c r="U87" s="51">
        <f t="shared" si="3"/>
        <v>0</v>
      </c>
      <c r="W87" s="51">
        <f>SUMPRODUCT((H$8:H93&lt;&gt;"")/COUNTIF(H$8:H93,H$8:H93&amp;""))</f>
        <v>0</v>
      </c>
      <c r="X87" s="51">
        <f t="shared" si="4"/>
        <v>0</v>
      </c>
      <c r="Z87" s="51">
        <f>SUMPRODUCT((N$8:N93&lt;&gt;"")/COUNTIF(N$8:N93,N$8:N93&amp;""))</f>
        <v>0</v>
      </c>
      <c r="AA87" s="51">
        <f t="shared" si="5"/>
        <v>0</v>
      </c>
    </row>
    <row r="88" spans="1:27" x14ac:dyDescent="0.3">
      <c r="A88" s="19">
        <v>81</v>
      </c>
      <c r="B88" s="47"/>
      <c r="C88" s="48"/>
      <c r="D88" s="50" t="str">
        <f>IF(B88="","",VLOOKUP(B88,Arrays!A$2:B$2001,2,FALSE))</f>
        <v/>
      </c>
      <c r="E88" s="50" t="str">
        <f>IF(T82=T81,"",VLOOKUP(B88,Arrays!A$1:C$2001,3,FALSE))</f>
        <v/>
      </c>
      <c r="F88" s="20"/>
      <c r="G88" s="19">
        <v>81</v>
      </c>
      <c r="H88" s="47"/>
      <c r="I88" s="48"/>
      <c r="J88" s="50" t="str">
        <f>IF(H88="","",VLOOKUP(H88,Arrays!A$2:B$2001,2,FALSE))</f>
        <v/>
      </c>
      <c r="K88" s="50" t="str">
        <f>IF(W81=W82,"",VLOOKUP(H88,Arrays!A$1:C$2001,3,FALSE))</f>
        <v/>
      </c>
      <c r="L88" s="20"/>
      <c r="M88" s="19">
        <v>81</v>
      </c>
      <c r="N88" s="47"/>
      <c r="O88" s="48"/>
      <c r="P88" s="50" t="str">
        <f>IF(N88="","",VLOOKUP(N88,Arrays!E$2:G$2002,2,FALSE))</f>
        <v/>
      </c>
      <c r="Q88" s="50" t="str">
        <f>IF(Z82=Z81,"",VLOOKUP(N88,Arrays!E$1:G$2002,3,FALSE))</f>
        <v/>
      </c>
      <c r="T88" s="51">
        <f>SUMPRODUCT((B$8:B94&lt;&gt;"")/COUNTIF(B$8:B94,B$8:B94&amp;""))</f>
        <v>0</v>
      </c>
      <c r="U88" s="51">
        <f t="shared" si="3"/>
        <v>0</v>
      </c>
      <c r="W88" s="51">
        <f>SUMPRODUCT((H$8:H94&lt;&gt;"")/COUNTIF(H$8:H94,H$8:H94&amp;""))</f>
        <v>0</v>
      </c>
      <c r="X88" s="51">
        <f t="shared" si="4"/>
        <v>0</v>
      </c>
      <c r="Z88" s="51">
        <f>SUMPRODUCT((N$8:N94&lt;&gt;"")/COUNTIF(N$8:N94,N$8:N94&amp;""))</f>
        <v>0</v>
      </c>
      <c r="AA88" s="51">
        <f t="shared" si="5"/>
        <v>0</v>
      </c>
    </row>
    <row r="89" spans="1:27" x14ac:dyDescent="0.3">
      <c r="A89" s="19">
        <v>82</v>
      </c>
      <c r="B89" s="47"/>
      <c r="C89" s="48"/>
      <c r="D89" s="50" t="str">
        <f>IF(B89="","",VLOOKUP(B89,Arrays!A$2:B$2001,2,FALSE))</f>
        <v/>
      </c>
      <c r="E89" s="50" t="str">
        <f>IF(T83=T82,"",VLOOKUP(B89,Arrays!A$1:C$2001,3,FALSE))</f>
        <v/>
      </c>
      <c r="F89" s="20"/>
      <c r="G89" s="19">
        <v>82</v>
      </c>
      <c r="H89" s="47"/>
      <c r="I89" s="48"/>
      <c r="J89" s="50" t="str">
        <f>IF(H89="","",VLOOKUP(H89,Arrays!A$2:B$2001,2,FALSE))</f>
        <v/>
      </c>
      <c r="K89" s="50" t="str">
        <f>IF(W82=W83,"",VLOOKUP(H89,Arrays!A$1:C$2001,3,FALSE))</f>
        <v/>
      </c>
      <c r="L89" s="20"/>
      <c r="M89" s="19">
        <v>82</v>
      </c>
      <c r="N89" s="47"/>
      <c r="O89" s="48"/>
      <c r="P89" s="50" t="str">
        <f>IF(N89="","",VLOOKUP(N89,Arrays!E$2:G$2002,2,FALSE))</f>
        <v/>
      </c>
      <c r="Q89" s="50" t="str">
        <f>IF(Z83=Z82,"",VLOOKUP(N89,Arrays!E$1:G$2002,3,FALSE))</f>
        <v/>
      </c>
      <c r="T89" s="51">
        <f>SUMPRODUCT((B$8:B95&lt;&gt;"")/COUNTIF(B$8:B95,B$8:B95&amp;""))</f>
        <v>0</v>
      </c>
      <c r="U89" s="51">
        <f t="shared" si="3"/>
        <v>0</v>
      </c>
      <c r="W89" s="51">
        <f>SUMPRODUCT((H$8:H95&lt;&gt;"")/COUNTIF(H$8:H95,H$8:H95&amp;""))</f>
        <v>0</v>
      </c>
      <c r="X89" s="51">
        <f t="shared" si="4"/>
        <v>0</v>
      </c>
      <c r="Z89" s="51">
        <f>SUMPRODUCT((N$8:N95&lt;&gt;"")/COUNTIF(N$8:N95,N$8:N95&amp;""))</f>
        <v>0</v>
      </c>
      <c r="AA89" s="51">
        <f t="shared" si="5"/>
        <v>0</v>
      </c>
    </row>
    <row r="90" spans="1:27" x14ac:dyDescent="0.3">
      <c r="A90" s="19">
        <v>83</v>
      </c>
      <c r="B90" s="47"/>
      <c r="C90" s="48"/>
      <c r="D90" s="50" t="str">
        <f>IF(B90="","",VLOOKUP(B90,Arrays!A$2:B$2001,2,FALSE))</f>
        <v/>
      </c>
      <c r="E90" s="50" t="str">
        <f>IF(T84=T83,"",VLOOKUP(B90,Arrays!A$1:C$2001,3,FALSE))</f>
        <v/>
      </c>
      <c r="F90" s="20"/>
      <c r="G90" s="19">
        <v>83</v>
      </c>
      <c r="H90" s="47"/>
      <c r="I90" s="48"/>
      <c r="J90" s="50" t="str">
        <f>IF(H90="","",VLOOKUP(H90,Arrays!A$2:B$2001,2,FALSE))</f>
        <v/>
      </c>
      <c r="K90" s="50" t="str">
        <f>IF(W83=W84,"",VLOOKUP(H90,Arrays!A$1:C$2001,3,FALSE))</f>
        <v/>
      </c>
      <c r="L90" s="20"/>
      <c r="M90" s="19">
        <v>83</v>
      </c>
      <c r="N90" s="47"/>
      <c r="O90" s="48"/>
      <c r="P90" s="50" t="str">
        <f>IF(N90="","",VLOOKUP(N90,Arrays!E$2:G$2002,2,FALSE))</f>
        <v/>
      </c>
      <c r="Q90" s="50" t="str">
        <f>IF(Z84=Z83,"",VLOOKUP(N90,Arrays!E$1:G$2002,3,FALSE))</f>
        <v/>
      </c>
      <c r="T90" s="51">
        <f>SUMPRODUCT((B$8:B96&lt;&gt;"")/COUNTIF(B$8:B96,B$8:B96&amp;""))</f>
        <v>0</v>
      </c>
      <c r="U90" s="51">
        <f t="shared" si="3"/>
        <v>0</v>
      </c>
      <c r="W90" s="51">
        <f>SUMPRODUCT((H$8:H96&lt;&gt;"")/COUNTIF(H$8:H96,H$8:H96&amp;""))</f>
        <v>0</v>
      </c>
      <c r="X90" s="51">
        <f t="shared" si="4"/>
        <v>0</v>
      </c>
      <c r="Z90" s="51">
        <f>SUMPRODUCT((N$8:N96&lt;&gt;"")/COUNTIF(N$8:N96,N$8:N96&amp;""))</f>
        <v>0</v>
      </c>
      <c r="AA90" s="51">
        <f t="shared" si="5"/>
        <v>0</v>
      </c>
    </row>
    <row r="91" spans="1:27" x14ac:dyDescent="0.3">
      <c r="A91" s="19">
        <v>84</v>
      </c>
      <c r="B91" s="47"/>
      <c r="C91" s="48"/>
      <c r="D91" s="50" t="str">
        <f>IF(B91="","",VLOOKUP(B91,Arrays!A$2:B$2001,2,FALSE))</f>
        <v/>
      </c>
      <c r="E91" s="50" t="str">
        <f>IF(T85=T84,"",VLOOKUP(B91,Arrays!A$1:C$2001,3,FALSE))</f>
        <v/>
      </c>
      <c r="F91" s="20"/>
      <c r="G91" s="19">
        <v>84</v>
      </c>
      <c r="H91" s="47"/>
      <c r="I91" s="48"/>
      <c r="J91" s="50" t="str">
        <f>IF(H91="","",VLOOKUP(H91,Arrays!A$2:B$2001,2,FALSE))</f>
        <v/>
      </c>
      <c r="K91" s="50" t="str">
        <f>IF(W84=W85,"",VLOOKUP(H91,Arrays!A$1:C$2001,3,FALSE))</f>
        <v/>
      </c>
      <c r="L91" s="20"/>
      <c r="M91" s="19">
        <v>84</v>
      </c>
      <c r="N91" s="47"/>
      <c r="O91" s="48"/>
      <c r="P91" s="50" t="str">
        <f>IF(N91="","",VLOOKUP(N91,Arrays!E$2:G$2002,2,FALSE))</f>
        <v/>
      </c>
      <c r="Q91" s="50" t="str">
        <f>IF(Z85=Z84,"",VLOOKUP(N91,Arrays!E$1:G$2002,3,FALSE))</f>
        <v/>
      </c>
      <c r="T91" s="51">
        <f>SUMPRODUCT((B$8:B97&lt;&gt;"")/COUNTIF(B$8:B97,B$8:B97&amp;""))</f>
        <v>0</v>
      </c>
      <c r="U91" s="51">
        <f t="shared" si="3"/>
        <v>0</v>
      </c>
      <c r="W91" s="51">
        <f>SUMPRODUCT((H$8:H97&lt;&gt;"")/COUNTIF(H$8:H97,H$8:H97&amp;""))</f>
        <v>0</v>
      </c>
      <c r="X91" s="51">
        <f t="shared" si="4"/>
        <v>0</v>
      </c>
      <c r="Z91" s="51">
        <f>SUMPRODUCT((N$8:N97&lt;&gt;"")/COUNTIF(N$8:N97,N$8:N97&amp;""))</f>
        <v>0</v>
      </c>
      <c r="AA91" s="51">
        <f t="shared" si="5"/>
        <v>0</v>
      </c>
    </row>
    <row r="92" spans="1:27" x14ac:dyDescent="0.3">
      <c r="A92" s="19">
        <v>85</v>
      </c>
      <c r="B92" s="47"/>
      <c r="C92" s="48"/>
      <c r="D92" s="50" t="str">
        <f>IF(B92="","",VLOOKUP(B92,Arrays!A$2:B$2001,2,FALSE))</f>
        <v/>
      </c>
      <c r="E92" s="50" t="str">
        <f>IF(T86=T85,"",VLOOKUP(B92,Arrays!A$1:C$2001,3,FALSE))</f>
        <v/>
      </c>
      <c r="F92" s="20"/>
      <c r="G92" s="19">
        <v>85</v>
      </c>
      <c r="H92" s="47"/>
      <c r="I92" s="48"/>
      <c r="J92" s="50" t="str">
        <f>IF(H92="","",VLOOKUP(H92,Arrays!A$2:B$2001,2,FALSE))</f>
        <v/>
      </c>
      <c r="K92" s="50" t="str">
        <f>IF(W85=W86,"",VLOOKUP(H92,Arrays!A$1:C$2001,3,FALSE))</f>
        <v/>
      </c>
      <c r="L92" s="20"/>
      <c r="M92" s="19">
        <v>85</v>
      </c>
      <c r="N92" s="47"/>
      <c r="O92" s="48"/>
      <c r="P92" s="50" t="str">
        <f>IF(N92="","",VLOOKUP(N92,Arrays!E$2:G$2002,2,FALSE))</f>
        <v/>
      </c>
      <c r="Q92" s="50" t="str">
        <f>IF(Z86=Z85,"",VLOOKUP(N92,Arrays!E$1:G$2002,3,FALSE))</f>
        <v/>
      </c>
      <c r="T92" s="51">
        <f>SUMPRODUCT((B$8:B98&lt;&gt;"")/COUNTIF(B$8:B98,B$8:B98&amp;""))</f>
        <v>0</v>
      </c>
      <c r="U92" s="51">
        <f t="shared" si="3"/>
        <v>0</v>
      </c>
      <c r="W92" s="51">
        <f>SUMPRODUCT((H$8:H98&lt;&gt;"")/COUNTIF(H$8:H98,H$8:H98&amp;""))</f>
        <v>0</v>
      </c>
      <c r="X92" s="51">
        <f t="shared" si="4"/>
        <v>0</v>
      </c>
      <c r="Z92" s="51">
        <f>SUMPRODUCT((N$8:N98&lt;&gt;"")/COUNTIF(N$8:N98,N$8:N98&amp;""))</f>
        <v>0</v>
      </c>
      <c r="AA92" s="51">
        <f t="shared" si="5"/>
        <v>0</v>
      </c>
    </row>
    <row r="93" spans="1:27" x14ac:dyDescent="0.3">
      <c r="A93" s="19">
        <v>86</v>
      </c>
      <c r="B93" s="47"/>
      <c r="C93" s="48"/>
      <c r="D93" s="50" t="str">
        <f>IF(B93="","",VLOOKUP(B93,Arrays!A$2:B$2001,2,FALSE))</f>
        <v/>
      </c>
      <c r="E93" s="50" t="str">
        <f>IF(T87=T86,"",VLOOKUP(B93,Arrays!A$1:C$2001,3,FALSE))</f>
        <v/>
      </c>
      <c r="F93" s="20"/>
      <c r="G93" s="19">
        <v>86</v>
      </c>
      <c r="H93" s="47"/>
      <c r="I93" s="48"/>
      <c r="J93" s="50" t="str">
        <f>IF(H93="","",VLOOKUP(H93,Arrays!A$2:B$2001,2,FALSE))</f>
        <v/>
      </c>
      <c r="K93" s="50" t="str">
        <f>IF(W86=W87,"",VLOOKUP(H93,Arrays!A$1:C$2001,3,FALSE))</f>
        <v/>
      </c>
      <c r="L93" s="20"/>
      <c r="M93" s="19">
        <v>86</v>
      </c>
      <c r="N93" s="47"/>
      <c r="O93" s="48"/>
      <c r="P93" s="50" t="str">
        <f>IF(N93="","",VLOOKUP(N93,Arrays!E$2:G$2002,2,FALSE))</f>
        <v/>
      </c>
      <c r="Q93" s="50" t="str">
        <f>IF(Z87=Z86,"",VLOOKUP(N93,Arrays!E$1:G$2002,3,FALSE))</f>
        <v/>
      </c>
      <c r="T93" s="51">
        <f>SUMPRODUCT((B$8:B99&lt;&gt;"")/COUNTIF(B$8:B99,B$8:B99&amp;""))</f>
        <v>0</v>
      </c>
      <c r="U93" s="51">
        <f t="shared" si="3"/>
        <v>0</v>
      </c>
      <c r="W93" s="51">
        <f>SUMPRODUCT((H$8:H99&lt;&gt;"")/COUNTIF(H$8:H99,H$8:H99&amp;""))</f>
        <v>0</v>
      </c>
      <c r="X93" s="51">
        <f t="shared" si="4"/>
        <v>0</v>
      </c>
      <c r="Z93" s="51">
        <f>SUMPRODUCT((N$8:N99&lt;&gt;"")/COUNTIF(N$8:N99,N$8:N99&amp;""))</f>
        <v>0</v>
      </c>
      <c r="AA93" s="51">
        <f t="shared" si="5"/>
        <v>0</v>
      </c>
    </row>
    <row r="94" spans="1:27" x14ac:dyDescent="0.3">
      <c r="A94" s="19">
        <v>87</v>
      </c>
      <c r="B94" s="47"/>
      <c r="C94" s="48"/>
      <c r="D94" s="50" t="str">
        <f>IF(B94="","",VLOOKUP(B94,Arrays!A$2:B$2001,2,FALSE))</f>
        <v/>
      </c>
      <c r="E94" s="50" t="str">
        <f>IF(T88=T87,"",VLOOKUP(B94,Arrays!A$1:C$2001,3,FALSE))</f>
        <v/>
      </c>
      <c r="F94" s="20"/>
      <c r="G94" s="19">
        <v>87</v>
      </c>
      <c r="H94" s="47"/>
      <c r="I94" s="48"/>
      <c r="J94" s="50" t="str">
        <f>IF(H94="","",VLOOKUP(H94,Arrays!A$2:B$2001,2,FALSE))</f>
        <v/>
      </c>
      <c r="K94" s="50" t="str">
        <f>IF(W87=W88,"",VLOOKUP(H94,Arrays!A$1:C$2001,3,FALSE))</f>
        <v/>
      </c>
      <c r="L94" s="20"/>
      <c r="M94" s="19">
        <v>87</v>
      </c>
      <c r="N94" s="47"/>
      <c r="O94" s="48"/>
      <c r="P94" s="50" t="str">
        <f>IF(N94="","",VLOOKUP(N94,Arrays!E$2:G$2002,2,FALSE))</f>
        <v/>
      </c>
      <c r="Q94" s="50" t="str">
        <f>IF(Z88=Z87,"",VLOOKUP(N94,Arrays!E$1:G$2002,3,FALSE))</f>
        <v/>
      </c>
      <c r="T94" s="51">
        <f>SUMPRODUCT((B$8:B100&lt;&gt;"")/COUNTIF(B$8:B100,B$8:B100&amp;""))</f>
        <v>0</v>
      </c>
      <c r="U94" s="51">
        <f t="shared" si="3"/>
        <v>0</v>
      </c>
      <c r="W94" s="51">
        <f>SUMPRODUCT((H$8:H100&lt;&gt;"")/COUNTIF(H$8:H100,H$8:H100&amp;""))</f>
        <v>0</v>
      </c>
      <c r="X94" s="51">
        <f t="shared" si="4"/>
        <v>0</v>
      </c>
      <c r="Z94" s="51">
        <f>SUMPRODUCT((N$8:N100&lt;&gt;"")/COUNTIF(N$8:N100,N$8:N100&amp;""))</f>
        <v>0</v>
      </c>
      <c r="AA94" s="51">
        <f t="shared" si="5"/>
        <v>0</v>
      </c>
    </row>
    <row r="95" spans="1:27" x14ac:dyDescent="0.3">
      <c r="A95" s="19">
        <v>88</v>
      </c>
      <c r="B95" s="47"/>
      <c r="C95" s="48"/>
      <c r="D95" s="50" t="str">
        <f>IF(B95="","",VLOOKUP(B95,Arrays!A$2:B$2001,2,FALSE))</f>
        <v/>
      </c>
      <c r="E95" s="50" t="str">
        <f>IF(T89=T88,"",VLOOKUP(B95,Arrays!A$1:C$2001,3,FALSE))</f>
        <v/>
      </c>
      <c r="F95" s="20"/>
      <c r="G95" s="19">
        <v>88</v>
      </c>
      <c r="H95" s="47"/>
      <c r="I95" s="48"/>
      <c r="J95" s="50" t="str">
        <f>IF(H95="","",VLOOKUP(H95,Arrays!A$2:B$2001,2,FALSE))</f>
        <v/>
      </c>
      <c r="K95" s="50" t="str">
        <f>IF(W88=W89,"",VLOOKUP(H95,Arrays!A$1:C$2001,3,FALSE))</f>
        <v/>
      </c>
      <c r="L95" s="20"/>
      <c r="M95" s="19">
        <v>88</v>
      </c>
      <c r="N95" s="47"/>
      <c r="O95" s="48"/>
      <c r="P95" s="50" t="str">
        <f>IF(N95="","",VLOOKUP(N95,Arrays!E$2:G$2002,2,FALSE))</f>
        <v/>
      </c>
      <c r="Q95" s="50" t="str">
        <f>IF(Z89=Z88,"",VLOOKUP(N95,Arrays!E$1:G$2002,3,FALSE))</f>
        <v/>
      </c>
      <c r="T95" s="51">
        <f>SUMPRODUCT((B$8:B101&lt;&gt;"")/COUNTIF(B$8:B101,B$8:B101&amp;""))</f>
        <v>0</v>
      </c>
      <c r="U95" s="51">
        <f t="shared" si="3"/>
        <v>0</v>
      </c>
      <c r="W95" s="51">
        <f>SUMPRODUCT((H$8:H101&lt;&gt;"")/COUNTIF(H$8:H101,H$8:H101&amp;""))</f>
        <v>0</v>
      </c>
      <c r="X95" s="51">
        <f t="shared" si="4"/>
        <v>0</v>
      </c>
      <c r="Z95" s="51">
        <f>SUMPRODUCT((N$8:N101&lt;&gt;"")/COUNTIF(N$8:N101,N$8:N101&amp;""))</f>
        <v>0</v>
      </c>
      <c r="AA95" s="51">
        <f t="shared" si="5"/>
        <v>0</v>
      </c>
    </row>
    <row r="96" spans="1:27" x14ac:dyDescent="0.3">
      <c r="A96" s="19">
        <v>89</v>
      </c>
      <c r="B96" s="47"/>
      <c r="C96" s="48"/>
      <c r="D96" s="50" t="str">
        <f>IF(B96="","",VLOOKUP(B96,Arrays!A$2:B$2001,2,FALSE))</f>
        <v/>
      </c>
      <c r="E96" s="50" t="str">
        <f>IF(T90=T89,"",VLOOKUP(B96,Arrays!A$1:C$2001,3,FALSE))</f>
        <v/>
      </c>
      <c r="F96" s="20"/>
      <c r="G96" s="19">
        <v>89</v>
      </c>
      <c r="H96" s="47"/>
      <c r="I96" s="48"/>
      <c r="J96" s="50" t="str">
        <f>IF(H96="","",VLOOKUP(H96,Arrays!A$2:B$2001,2,FALSE))</f>
        <v/>
      </c>
      <c r="K96" s="50" t="str">
        <f>IF(W89=W90,"",VLOOKUP(H96,Arrays!A$1:C$2001,3,FALSE))</f>
        <v/>
      </c>
      <c r="L96" s="20"/>
      <c r="M96" s="19">
        <v>89</v>
      </c>
      <c r="N96" s="47"/>
      <c r="O96" s="48"/>
      <c r="P96" s="50" t="str">
        <f>IF(N96="","",VLOOKUP(N96,Arrays!E$2:G$2002,2,FALSE))</f>
        <v/>
      </c>
      <c r="Q96" s="50" t="str">
        <f>IF(Z90=Z89,"",VLOOKUP(N96,Arrays!E$1:G$2002,3,FALSE))</f>
        <v/>
      </c>
      <c r="T96" s="51">
        <f>SUMPRODUCT((B$8:B102&lt;&gt;"")/COUNTIF(B$8:B102,B$8:B102&amp;""))</f>
        <v>0</v>
      </c>
      <c r="U96" s="51">
        <f t="shared" si="3"/>
        <v>0</v>
      </c>
      <c r="W96" s="51">
        <f>SUMPRODUCT((H$8:H102&lt;&gt;"")/COUNTIF(H$8:H102,H$8:H102&amp;""))</f>
        <v>0</v>
      </c>
      <c r="X96" s="51">
        <f t="shared" si="4"/>
        <v>0</v>
      </c>
      <c r="Z96" s="51">
        <f>SUMPRODUCT((N$8:N102&lt;&gt;"")/COUNTIF(N$8:N102,N$8:N102&amp;""))</f>
        <v>0</v>
      </c>
      <c r="AA96" s="51">
        <f t="shared" si="5"/>
        <v>0</v>
      </c>
    </row>
    <row r="97" spans="1:27" x14ac:dyDescent="0.3">
      <c r="A97" s="19">
        <v>90</v>
      </c>
      <c r="B97" s="47"/>
      <c r="C97" s="48"/>
      <c r="D97" s="50" t="str">
        <f>IF(B97="","",VLOOKUP(B97,Arrays!A$2:B$2001,2,FALSE))</f>
        <v/>
      </c>
      <c r="E97" s="50" t="str">
        <f>IF(T91=T90,"",VLOOKUP(B97,Arrays!A$1:C$2001,3,FALSE))</f>
        <v/>
      </c>
      <c r="F97" s="20"/>
      <c r="G97" s="19">
        <v>90</v>
      </c>
      <c r="H97" s="47"/>
      <c r="I97" s="48"/>
      <c r="J97" s="50" t="str">
        <f>IF(H97="","",VLOOKUP(H97,Arrays!A$2:B$2001,2,FALSE))</f>
        <v/>
      </c>
      <c r="K97" s="50" t="str">
        <f>IF(W90=W91,"",VLOOKUP(H97,Arrays!A$1:C$2001,3,FALSE))</f>
        <v/>
      </c>
      <c r="L97" s="20"/>
      <c r="M97" s="19">
        <v>90</v>
      </c>
      <c r="N97" s="47"/>
      <c r="O97" s="48"/>
      <c r="P97" s="50" t="str">
        <f>IF(N97="","",VLOOKUP(N97,Arrays!E$2:G$2002,2,FALSE))</f>
        <v/>
      </c>
      <c r="Q97" s="50" t="str">
        <f>IF(Z91=Z90,"",VLOOKUP(N97,Arrays!E$1:G$2002,3,FALSE))</f>
        <v/>
      </c>
      <c r="T97" s="51">
        <f>SUMPRODUCT((B$8:B103&lt;&gt;"")/COUNTIF(B$8:B103,B$8:B103&amp;""))</f>
        <v>0</v>
      </c>
      <c r="U97" s="51">
        <f t="shared" si="3"/>
        <v>0</v>
      </c>
      <c r="W97" s="51">
        <f>SUMPRODUCT((H$8:H103&lt;&gt;"")/COUNTIF(H$8:H103,H$8:H103&amp;""))</f>
        <v>0</v>
      </c>
      <c r="X97" s="51">
        <f t="shared" si="4"/>
        <v>0</v>
      </c>
      <c r="Z97" s="51">
        <f>SUMPRODUCT((N$8:N103&lt;&gt;"")/COUNTIF(N$8:N103,N$8:N103&amp;""))</f>
        <v>0</v>
      </c>
      <c r="AA97" s="51">
        <f t="shared" si="5"/>
        <v>0</v>
      </c>
    </row>
    <row r="98" spans="1:27" x14ac:dyDescent="0.3">
      <c r="A98" s="19">
        <v>91</v>
      </c>
      <c r="B98" s="47"/>
      <c r="C98" s="48"/>
      <c r="D98" s="50" t="str">
        <f>IF(B98="","",VLOOKUP(B98,Arrays!A$2:B$2001,2,FALSE))</f>
        <v/>
      </c>
      <c r="E98" s="50" t="str">
        <f>IF(T92=T91,"",VLOOKUP(B98,Arrays!A$1:C$2001,3,FALSE))</f>
        <v/>
      </c>
      <c r="F98" s="20"/>
      <c r="G98" s="19">
        <v>91</v>
      </c>
      <c r="H98" s="47"/>
      <c r="I98" s="48"/>
      <c r="J98" s="50" t="str">
        <f>IF(H98="","",VLOOKUP(H98,Arrays!A$2:B$2001,2,FALSE))</f>
        <v/>
      </c>
      <c r="K98" s="50" t="str">
        <f>IF(W91=W92,"",VLOOKUP(H98,Arrays!A$1:C$2001,3,FALSE))</f>
        <v/>
      </c>
      <c r="L98" s="20"/>
      <c r="M98" s="19">
        <v>91</v>
      </c>
      <c r="N98" s="47"/>
      <c r="O98" s="48"/>
      <c r="P98" s="50" t="str">
        <f>IF(N98="","",VLOOKUP(N98,Arrays!E$2:G$2002,2,FALSE))</f>
        <v/>
      </c>
      <c r="Q98" s="50" t="str">
        <f>IF(Z92=Z91,"",VLOOKUP(N98,Arrays!E$1:G$2002,3,FALSE))</f>
        <v/>
      </c>
      <c r="T98" s="51">
        <f>SUMPRODUCT((B$8:B104&lt;&gt;"")/COUNTIF(B$8:B104,B$8:B104&amp;""))</f>
        <v>0</v>
      </c>
      <c r="U98" s="51">
        <f t="shared" si="3"/>
        <v>0</v>
      </c>
      <c r="W98" s="51">
        <f>SUMPRODUCT((H$8:H104&lt;&gt;"")/COUNTIF(H$8:H104,H$8:H104&amp;""))</f>
        <v>0</v>
      </c>
      <c r="X98" s="51">
        <f t="shared" si="4"/>
        <v>0</v>
      </c>
      <c r="Z98" s="51">
        <f>SUMPRODUCT((N$8:N104&lt;&gt;"")/COUNTIF(N$8:N104,N$8:N104&amp;""))</f>
        <v>0</v>
      </c>
      <c r="AA98" s="51">
        <f t="shared" si="5"/>
        <v>0</v>
      </c>
    </row>
    <row r="99" spans="1:27" x14ac:dyDescent="0.3">
      <c r="A99" s="19">
        <v>92</v>
      </c>
      <c r="B99" s="47"/>
      <c r="C99" s="48"/>
      <c r="D99" s="50" t="str">
        <f>IF(B99="","",VLOOKUP(B99,Arrays!A$2:B$2001,2,FALSE))</f>
        <v/>
      </c>
      <c r="E99" s="50" t="str">
        <f>IF(T93=T92,"",VLOOKUP(B99,Arrays!A$1:C$2001,3,FALSE))</f>
        <v/>
      </c>
      <c r="F99" s="20"/>
      <c r="G99" s="19">
        <v>92</v>
      </c>
      <c r="H99" s="47"/>
      <c r="I99" s="48"/>
      <c r="J99" s="50" t="str">
        <f>IF(H99="","",VLOOKUP(H99,Arrays!A$2:B$2001,2,FALSE))</f>
        <v/>
      </c>
      <c r="K99" s="50" t="str">
        <f>IF(W92=W93,"",VLOOKUP(H99,Arrays!A$1:C$2001,3,FALSE))</f>
        <v/>
      </c>
      <c r="L99" s="20"/>
      <c r="M99" s="19">
        <v>92</v>
      </c>
      <c r="N99" s="47"/>
      <c r="O99" s="48"/>
      <c r="P99" s="50" t="str">
        <f>IF(N99="","",VLOOKUP(N99,Arrays!E$2:G$2002,2,FALSE))</f>
        <v/>
      </c>
      <c r="Q99" s="50" t="str">
        <f>IF(Z93=Z92,"",VLOOKUP(N99,Arrays!E$1:G$2002,3,FALSE))</f>
        <v/>
      </c>
      <c r="T99" s="51">
        <f>SUMPRODUCT((B$8:B105&lt;&gt;"")/COUNTIF(B$8:B105,B$8:B105&amp;""))</f>
        <v>0</v>
      </c>
      <c r="U99" s="51">
        <f t="shared" si="3"/>
        <v>0</v>
      </c>
      <c r="W99" s="51">
        <f>SUMPRODUCT((H$8:H105&lt;&gt;"")/COUNTIF(H$8:H105,H$8:H105&amp;""))</f>
        <v>0</v>
      </c>
      <c r="X99" s="51">
        <f t="shared" si="4"/>
        <v>0</v>
      </c>
      <c r="Z99" s="51">
        <f>SUMPRODUCT((N$8:N105&lt;&gt;"")/COUNTIF(N$8:N105,N$8:N105&amp;""))</f>
        <v>0</v>
      </c>
      <c r="AA99" s="51">
        <f t="shared" si="5"/>
        <v>0</v>
      </c>
    </row>
    <row r="100" spans="1:27" x14ac:dyDescent="0.3">
      <c r="A100" s="19">
        <v>93</v>
      </c>
      <c r="B100" s="47"/>
      <c r="C100" s="48"/>
      <c r="D100" s="50" t="str">
        <f>IF(B100="","",VLOOKUP(B100,Arrays!A$2:B$2001,2,FALSE))</f>
        <v/>
      </c>
      <c r="E100" s="50" t="str">
        <f>IF(T94=T93,"",VLOOKUP(B100,Arrays!A$1:C$2001,3,FALSE))</f>
        <v/>
      </c>
      <c r="F100" s="20"/>
      <c r="G100" s="19">
        <v>93</v>
      </c>
      <c r="H100" s="47"/>
      <c r="I100" s="48"/>
      <c r="J100" s="50" t="str">
        <f>IF(H100="","",VLOOKUP(H100,Arrays!A$2:B$2001,2,FALSE))</f>
        <v/>
      </c>
      <c r="K100" s="50" t="str">
        <f>IF(W93=W94,"",VLOOKUP(H100,Arrays!A$1:C$2001,3,FALSE))</f>
        <v/>
      </c>
      <c r="L100" s="20"/>
      <c r="M100" s="19">
        <v>93</v>
      </c>
      <c r="N100" s="47"/>
      <c r="O100" s="48"/>
      <c r="P100" s="50" t="str">
        <f>IF(N100="","",VLOOKUP(N100,Arrays!E$2:G$2002,2,FALSE))</f>
        <v/>
      </c>
      <c r="Q100" s="50" t="str">
        <f>IF(Z94=Z93,"",VLOOKUP(N100,Arrays!E$1:G$2002,3,FALSE))</f>
        <v/>
      </c>
      <c r="T100" s="51">
        <f>SUMPRODUCT((B$8:B106&lt;&gt;"")/COUNTIF(B$8:B106,B$8:B106&amp;""))</f>
        <v>0</v>
      </c>
      <c r="U100" s="51">
        <f t="shared" si="3"/>
        <v>0</v>
      </c>
      <c r="W100" s="51">
        <f>SUMPRODUCT((H$8:H106&lt;&gt;"")/COUNTIF(H$8:H106,H$8:H106&amp;""))</f>
        <v>0</v>
      </c>
      <c r="X100" s="51">
        <f t="shared" si="4"/>
        <v>0</v>
      </c>
      <c r="Z100" s="51">
        <f>SUMPRODUCT((N$8:N106&lt;&gt;"")/COUNTIF(N$8:N106,N$8:N106&amp;""))</f>
        <v>0</v>
      </c>
      <c r="AA100" s="51">
        <f t="shared" si="5"/>
        <v>0</v>
      </c>
    </row>
    <row r="101" spans="1:27" x14ac:dyDescent="0.3">
      <c r="A101" s="19">
        <v>94</v>
      </c>
      <c r="B101" s="47"/>
      <c r="C101" s="48"/>
      <c r="D101" s="50" t="str">
        <f>IF(B101="","",VLOOKUP(B101,Arrays!A$2:B$2001,2,FALSE))</f>
        <v/>
      </c>
      <c r="E101" s="50" t="str">
        <f>IF(T95=T94,"",VLOOKUP(B101,Arrays!A$1:C$2001,3,FALSE))</f>
        <v/>
      </c>
      <c r="F101" s="20"/>
      <c r="G101" s="19">
        <v>94</v>
      </c>
      <c r="H101" s="47"/>
      <c r="I101" s="48"/>
      <c r="J101" s="50" t="str">
        <f>IF(H101="","",VLOOKUP(H101,Arrays!A$2:B$2001,2,FALSE))</f>
        <v/>
      </c>
      <c r="K101" s="50" t="str">
        <f>IF(W94=W95,"",VLOOKUP(H101,Arrays!A$1:C$2001,3,FALSE))</f>
        <v/>
      </c>
      <c r="L101" s="20"/>
      <c r="M101" s="19">
        <v>94</v>
      </c>
      <c r="N101" s="47"/>
      <c r="O101" s="48"/>
      <c r="P101" s="50" t="str">
        <f>IF(N101="","",VLOOKUP(N101,Arrays!E$2:G$2002,2,FALSE))</f>
        <v/>
      </c>
      <c r="Q101" s="50" t="str">
        <f>IF(Z95=Z94,"",VLOOKUP(N101,Arrays!E$1:G$2002,3,FALSE))</f>
        <v/>
      </c>
      <c r="T101" s="51">
        <f>SUMPRODUCT((B$8:B107&lt;&gt;"")/COUNTIF(B$8:B107,B$8:B107&amp;""))</f>
        <v>0</v>
      </c>
      <c r="U101" s="51">
        <f t="shared" si="3"/>
        <v>0</v>
      </c>
      <c r="W101" s="51">
        <f>SUMPRODUCT((H$8:H107&lt;&gt;"")/COUNTIF(H$8:H107,H$8:H107&amp;""))</f>
        <v>0</v>
      </c>
      <c r="X101" s="51">
        <f t="shared" si="4"/>
        <v>0</v>
      </c>
      <c r="Z101" s="51">
        <f>SUMPRODUCT((N$8:N107&lt;&gt;"")/COUNTIF(N$8:N107,N$8:N107&amp;""))</f>
        <v>0</v>
      </c>
      <c r="AA101" s="51">
        <f t="shared" si="5"/>
        <v>0</v>
      </c>
    </row>
    <row r="102" spans="1:27" x14ac:dyDescent="0.3">
      <c r="A102" s="19">
        <v>95</v>
      </c>
      <c r="B102" s="47"/>
      <c r="C102" s="48"/>
      <c r="D102" s="50" t="str">
        <f>IF(B102="","",VLOOKUP(B102,Arrays!A$2:B$2001,2,FALSE))</f>
        <v/>
      </c>
      <c r="E102" s="50" t="str">
        <f>IF(T96=T95,"",VLOOKUP(B102,Arrays!A$1:C$2001,3,FALSE))</f>
        <v/>
      </c>
      <c r="F102" s="20"/>
      <c r="G102" s="19">
        <v>95</v>
      </c>
      <c r="H102" s="47"/>
      <c r="I102" s="48"/>
      <c r="J102" s="50" t="str">
        <f>IF(H102="","",VLOOKUP(H102,Arrays!A$2:B$2001,2,FALSE))</f>
        <v/>
      </c>
      <c r="K102" s="50" t="str">
        <f>IF(W95=W96,"",VLOOKUP(H102,Arrays!A$1:C$2001,3,FALSE))</f>
        <v/>
      </c>
      <c r="L102" s="20"/>
      <c r="M102" s="19">
        <v>95</v>
      </c>
      <c r="N102" s="47"/>
      <c r="O102" s="48"/>
      <c r="P102" s="50" t="str">
        <f>IF(N102="","",VLOOKUP(N102,Arrays!E$2:G$2002,2,FALSE))</f>
        <v/>
      </c>
      <c r="Q102" s="50" t="str">
        <f>IF(Z96=Z95,"",VLOOKUP(N102,Arrays!E$1:G$2002,3,FALSE))</f>
        <v/>
      </c>
      <c r="T102" s="51">
        <f>SUMPRODUCT((B$8:B108&lt;&gt;"")/COUNTIF(B$8:B108,B$8:B108&amp;""))</f>
        <v>0</v>
      </c>
      <c r="U102" s="51">
        <f t="shared" si="3"/>
        <v>0</v>
      </c>
      <c r="W102" s="51">
        <f>SUMPRODUCT((H$8:H108&lt;&gt;"")/COUNTIF(H$8:H108,H$8:H108&amp;""))</f>
        <v>0</v>
      </c>
      <c r="X102" s="51">
        <f t="shared" si="4"/>
        <v>0</v>
      </c>
      <c r="Z102" s="51">
        <f>SUMPRODUCT((N$8:N108&lt;&gt;"")/COUNTIF(N$8:N108,N$8:N108&amp;""))</f>
        <v>0</v>
      </c>
      <c r="AA102" s="51">
        <f t="shared" si="5"/>
        <v>0</v>
      </c>
    </row>
    <row r="103" spans="1:27" x14ac:dyDescent="0.3">
      <c r="A103" s="19">
        <v>96</v>
      </c>
      <c r="B103" s="47"/>
      <c r="C103" s="48"/>
      <c r="D103" s="50" t="str">
        <f>IF(B103="","",VLOOKUP(B103,Arrays!A$2:B$2001,2,FALSE))</f>
        <v/>
      </c>
      <c r="E103" s="50" t="str">
        <f>IF(T97=T96,"",VLOOKUP(B103,Arrays!A$1:C$2001,3,FALSE))</f>
        <v/>
      </c>
      <c r="F103" s="20"/>
      <c r="G103" s="19">
        <v>96</v>
      </c>
      <c r="H103" s="47"/>
      <c r="I103" s="48"/>
      <c r="J103" s="50" t="str">
        <f>IF(H103="","",VLOOKUP(H103,Arrays!A$2:B$2001,2,FALSE))</f>
        <v/>
      </c>
      <c r="K103" s="50" t="str">
        <f>IF(W96=W97,"",VLOOKUP(H103,Arrays!A$1:C$2001,3,FALSE))</f>
        <v/>
      </c>
      <c r="L103" s="20"/>
      <c r="M103" s="19">
        <v>96</v>
      </c>
      <c r="N103" s="47"/>
      <c r="O103" s="48"/>
      <c r="P103" s="50" t="str">
        <f>IF(N103="","",VLOOKUP(N103,Arrays!E$2:G$2002,2,FALSE))</f>
        <v/>
      </c>
      <c r="Q103" s="50" t="str">
        <f>IF(Z97=Z96,"",VLOOKUP(N103,Arrays!E$1:G$2002,3,FALSE))</f>
        <v/>
      </c>
      <c r="T103" s="51">
        <f>SUMPRODUCT((B$8:B109&lt;&gt;"")/COUNTIF(B$8:B109,B$8:B109&amp;""))</f>
        <v>0</v>
      </c>
      <c r="U103" s="51">
        <f t="shared" si="3"/>
        <v>0</v>
      </c>
      <c r="W103" s="51">
        <f>SUMPRODUCT((H$8:H109&lt;&gt;"")/COUNTIF(H$8:H109,H$8:H109&amp;""))</f>
        <v>0</v>
      </c>
      <c r="X103" s="51">
        <f t="shared" si="4"/>
        <v>0</v>
      </c>
      <c r="Z103" s="51">
        <f>SUMPRODUCT((N$8:N109&lt;&gt;"")/COUNTIF(N$8:N109,N$8:N109&amp;""))</f>
        <v>0</v>
      </c>
      <c r="AA103" s="51">
        <f t="shared" si="5"/>
        <v>0</v>
      </c>
    </row>
    <row r="104" spans="1:27" x14ac:dyDescent="0.3">
      <c r="A104" s="19">
        <v>97</v>
      </c>
      <c r="B104" s="47"/>
      <c r="C104" s="48"/>
      <c r="D104" s="50" t="str">
        <f>IF(B104="","",VLOOKUP(B104,Arrays!A$2:B$2001,2,FALSE))</f>
        <v/>
      </c>
      <c r="E104" s="50" t="str">
        <f>IF(T98=T97,"",VLOOKUP(B104,Arrays!A$1:C$2001,3,FALSE))</f>
        <v/>
      </c>
      <c r="F104" s="20"/>
      <c r="G104" s="19">
        <v>97</v>
      </c>
      <c r="H104" s="47"/>
      <c r="I104" s="48"/>
      <c r="J104" s="50" t="str">
        <f>IF(H104="","",VLOOKUP(H104,Arrays!A$2:B$2001,2,FALSE))</f>
        <v/>
      </c>
      <c r="K104" s="50" t="str">
        <f>IF(W97=W98,"",VLOOKUP(H104,Arrays!A$1:C$2001,3,FALSE))</f>
        <v/>
      </c>
      <c r="L104" s="20"/>
      <c r="M104" s="19">
        <v>97</v>
      </c>
      <c r="N104" s="47"/>
      <c r="O104" s="48"/>
      <c r="P104" s="50" t="str">
        <f>IF(N104="","",VLOOKUP(N104,Arrays!E$2:G$2002,2,FALSE))</f>
        <v/>
      </c>
      <c r="Q104" s="50" t="str">
        <f>IF(Z98=Z97,"",VLOOKUP(N104,Arrays!E$1:G$2002,3,FALSE))</f>
        <v/>
      </c>
      <c r="T104" s="51">
        <f>SUMPRODUCT((B$8:B110&lt;&gt;"")/COUNTIF(B$8:B110,B$8:B110&amp;""))</f>
        <v>0</v>
      </c>
      <c r="U104" s="51">
        <f t="shared" si="3"/>
        <v>0</v>
      </c>
      <c r="W104" s="51">
        <f>SUMPRODUCT((H$8:H110&lt;&gt;"")/COUNTIF(H$8:H110,H$8:H110&amp;""))</f>
        <v>0</v>
      </c>
      <c r="X104" s="51">
        <f t="shared" si="4"/>
        <v>0</v>
      </c>
      <c r="Z104" s="51">
        <f>SUMPRODUCT((N$8:N110&lt;&gt;"")/COUNTIF(N$8:N110,N$8:N110&amp;""))</f>
        <v>0</v>
      </c>
      <c r="AA104" s="51">
        <f t="shared" si="5"/>
        <v>0</v>
      </c>
    </row>
    <row r="105" spans="1:27" x14ac:dyDescent="0.3">
      <c r="A105" s="19">
        <v>98</v>
      </c>
      <c r="B105" s="47"/>
      <c r="C105" s="48"/>
      <c r="D105" s="50" t="str">
        <f>IF(B105="","",VLOOKUP(B105,Arrays!A$2:B$2001,2,FALSE))</f>
        <v/>
      </c>
      <c r="E105" s="50" t="str">
        <f>IF(T99=T98,"",VLOOKUP(B105,Arrays!A$1:C$2001,3,FALSE))</f>
        <v/>
      </c>
      <c r="F105" s="20"/>
      <c r="G105" s="19">
        <v>98</v>
      </c>
      <c r="H105" s="47"/>
      <c r="I105" s="48"/>
      <c r="J105" s="50" t="str">
        <f>IF(H105="","",VLOOKUP(H105,Arrays!A$2:B$2001,2,FALSE))</f>
        <v/>
      </c>
      <c r="K105" s="50" t="str">
        <f>IF(W98=W99,"",VLOOKUP(H105,Arrays!A$1:C$2001,3,FALSE))</f>
        <v/>
      </c>
      <c r="L105" s="20"/>
      <c r="M105" s="19">
        <v>98</v>
      </c>
      <c r="N105" s="47"/>
      <c r="O105" s="48"/>
      <c r="P105" s="50" t="str">
        <f>IF(N105="","",VLOOKUP(N105,Arrays!E$2:G$2002,2,FALSE))</f>
        <v/>
      </c>
      <c r="Q105" s="50" t="str">
        <f>IF(Z99=Z98,"",VLOOKUP(N105,Arrays!E$1:G$2002,3,FALSE))</f>
        <v/>
      </c>
      <c r="T105" s="51">
        <f>SUMPRODUCT((B$8:B111&lt;&gt;"")/COUNTIF(B$8:B111,B$8:B111&amp;""))</f>
        <v>0</v>
      </c>
      <c r="U105" s="51">
        <f t="shared" si="3"/>
        <v>0</v>
      </c>
      <c r="W105" s="51">
        <f>SUMPRODUCT((H$8:H111&lt;&gt;"")/COUNTIF(H$8:H111,H$8:H111&amp;""))</f>
        <v>0</v>
      </c>
      <c r="X105" s="51">
        <f t="shared" si="4"/>
        <v>0</v>
      </c>
      <c r="Z105" s="51">
        <f>SUMPRODUCT((N$8:N111&lt;&gt;"")/COUNTIF(N$8:N111,N$8:N111&amp;""))</f>
        <v>0</v>
      </c>
      <c r="AA105" s="51">
        <f t="shared" si="5"/>
        <v>0</v>
      </c>
    </row>
    <row r="106" spans="1:27" x14ac:dyDescent="0.3">
      <c r="A106" s="19">
        <v>99</v>
      </c>
      <c r="B106" s="47"/>
      <c r="C106" s="48"/>
      <c r="D106" s="50" t="str">
        <f>IF(B106="","",VLOOKUP(B106,Arrays!A$2:B$2001,2,FALSE))</f>
        <v/>
      </c>
      <c r="E106" s="50" t="str">
        <f>IF(T100=T99,"",VLOOKUP(B106,Arrays!A$1:C$2001,3,FALSE))</f>
        <v/>
      </c>
      <c r="F106" s="20"/>
      <c r="G106" s="19">
        <v>99</v>
      </c>
      <c r="H106" s="47"/>
      <c r="I106" s="48"/>
      <c r="J106" s="50" t="str">
        <f>IF(H106="","",VLOOKUP(H106,Arrays!A$2:B$2001,2,FALSE))</f>
        <v/>
      </c>
      <c r="K106" s="50" t="str">
        <f>IF(W99=W100,"",VLOOKUP(H106,Arrays!A$1:C$2001,3,FALSE))</f>
        <v/>
      </c>
      <c r="L106" s="20"/>
      <c r="M106" s="19">
        <v>99</v>
      </c>
      <c r="N106" s="47"/>
      <c r="O106" s="48"/>
      <c r="P106" s="50" t="str">
        <f>IF(N106="","",VLOOKUP(N106,Arrays!E$2:G$2002,2,FALSE))</f>
        <v/>
      </c>
      <c r="Q106" s="50" t="str">
        <f>IF(Z100=Z99,"",VLOOKUP(N106,Arrays!E$1:G$2002,3,FALSE))</f>
        <v/>
      </c>
      <c r="T106" s="51">
        <f>SUMPRODUCT((B$8:B112&lt;&gt;"")/COUNTIF(B$8:B112,B$8:B112&amp;""))</f>
        <v>0</v>
      </c>
      <c r="U106" s="51">
        <f t="shared" si="3"/>
        <v>0</v>
      </c>
      <c r="W106" s="51">
        <f>SUMPRODUCT((H$8:H112&lt;&gt;"")/COUNTIF(H$8:H112,H$8:H112&amp;""))</f>
        <v>0</v>
      </c>
      <c r="X106" s="51">
        <f t="shared" si="4"/>
        <v>0</v>
      </c>
      <c r="Z106" s="51">
        <f>SUMPRODUCT((N$8:N112&lt;&gt;"")/COUNTIF(N$8:N112,N$8:N112&amp;""))</f>
        <v>0</v>
      </c>
      <c r="AA106" s="51">
        <f t="shared" si="5"/>
        <v>0</v>
      </c>
    </row>
    <row r="107" spans="1:27" x14ac:dyDescent="0.3">
      <c r="A107" s="19">
        <v>100</v>
      </c>
      <c r="B107" s="47"/>
      <c r="C107" s="48"/>
      <c r="D107" s="50" t="str">
        <f>IF(B107="","",VLOOKUP(B107,Arrays!A$2:B$2001,2,FALSE))</f>
        <v/>
      </c>
      <c r="E107" s="50" t="str">
        <f>IF(T101=T100,"",VLOOKUP(B107,Arrays!A$1:C$2001,3,FALSE))</f>
        <v/>
      </c>
      <c r="F107" s="20"/>
      <c r="G107" s="19">
        <v>100</v>
      </c>
      <c r="H107" s="47"/>
      <c r="I107" s="48"/>
      <c r="J107" s="50" t="str">
        <f>IF(H107="","",VLOOKUP(H107,Arrays!A$2:B$2001,2,FALSE))</f>
        <v/>
      </c>
      <c r="K107" s="50" t="str">
        <f>IF(W100=W101,"",VLOOKUP(H107,Arrays!A$1:C$2001,3,FALSE))</f>
        <v/>
      </c>
      <c r="L107" s="20"/>
      <c r="M107" s="19">
        <v>100</v>
      </c>
      <c r="N107" s="47"/>
      <c r="O107" s="48"/>
      <c r="P107" s="50" t="str">
        <f>IF(N107="","",VLOOKUP(N107,Arrays!E$2:G$2002,2,FALSE))</f>
        <v/>
      </c>
      <c r="Q107" s="50" t="str">
        <f>IF(Z101=Z100,"",VLOOKUP(N107,Arrays!E$1:G$2002,3,FALSE))</f>
        <v/>
      </c>
      <c r="T107" s="51">
        <f>SUMPRODUCT((B$8:B113&lt;&gt;"")/COUNTIF(B$8:B113,B$8:B113&amp;""))</f>
        <v>0</v>
      </c>
      <c r="U107" s="51">
        <f t="shared" si="3"/>
        <v>0</v>
      </c>
      <c r="W107" s="51">
        <f>SUMPRODUCT((H$8:H113&lt;&gt;"")/COUNTIF(H$8:H113,H$8:H113&amp;""))</f>
        <v>0</v>
      </c>
      <c r="X107" s="51">
        <f t="shared" si="4"/>
        <v>0</v>
      </c>
      <c r="Z107" s="51">
        <f>SUMPRODUCT((N$8:N113&lt;&gt;"")/COUNTIF(N$8:N113,N$8:N113&amp;""))</f>
        <v>0</v>
      </c>
      <c r="AA107" s="51">
        <f t="shared" si="5"/>
        <v>0</v>
      </c>
    </row>
    <row r="108" spans="1:27" x14ac:dyDescent="0.3">
      <c r="A108" s="19">
        <v>101</v>
      </c>
      <c r="B108" s="47"/>
      <c r="C108" s="48"/>
      <c r="D108" s="50" t="str">
        <f>IF(B108="","",VLOOKUP(B108,Arrays!A$2:B$2001,2,FALSE))</f>
        <v/>
      </c>
      <c r="E108" s="50" t="str">
        <f>IF(T102=T101,"",VLOOKUP(B108,Arrays!A$1:C$2001,3,FALSE))</f>
        <v/>
      </c>
      <c r="F108" s="20"/>
      <c r="G108" s="19">
        <v>101</v>
      </c>
      <c r="H108" s="47"/>
      <c r="I108" s="48"/>
      <c r="J108" s="50" t="str">
        <f>IF(H108="","",VLOOKUP(H108,Arrays!A$2:B$2001,2,FALSE))</f>
        <v/>
      </c>
      <c r="K108" s="50" t="str">
        <f>IF(W101=W102,"",VLOOKUP(H108,Arrays!A$1:C$2001,3,FALSE))</f>
        <v/>
      </c>
      <c r="L108" s="20"/>
      <c r="M108" s="19">
        <v>101</v>
      </c>
      <c r="N108" s="47"/>
      <c r="O108" s="48"/>
      <c r="P108" s="50" t="str">
        <f>IF(N108="","",VLOOKUP(N108,Arrays!E$2:G$2002,2,FALSE))</f>
        <v/>
      </c>
      <c r="Q108" s="50" t="str">
        <f>IF(Z102=Z101,"",VLOOKUP(N108,Arrays!E$1:G$2002,3,FALSE))</f>
        <v/>
      </c>
      <c r="T108" s="51">
        <f>SUMPRODUCT((B$8:B114&lt;&gt;"")/COUNTIF(B$8:B114,B$8:B114&amp;""))</f>
        <v>0</v>
      </c>
      <c r="U108" s="51">
        <f t="shared" si="3"/>
        <v>0</v>
      </c>
      <c r="W108" s="51">
        <f>SUMPRODUCT((H$8:H114&lt;&gt;"")/COUNTIF(H$8:H114,H$8:H114&amp;""))</f>
        <v>0</v>
      </c>
      <c r="X108" s="51">
        <f t="shared" si="4"/>
        <v>0</v>
      </c>
      <c r="Z108" s="51">
        <f>SUMPRODUCT((N$8:N114&lt;&gt;"")/COUNTIF(N$8:N114,N$8:N114&amp;""))</f>
        <v>0</v>
      </c>
      <c r="AA108" s="51">
        <f t="shared" si="5"/>
        <v>0</v>
      </c>
    </row>
    <row r="109" spans="1:27" x14ac:dyDescent="0.3">
      <c r="A109" s="19">
        <v>102</v>
      </c>
      <c r="B109" s="47"/>
      <c r="C109" s="48"/>
      <c r="D109" s="50" t="str">
        <f>IF(B109="","",VLOOKUP(B109,Arrays!A$2:B$2001,2,FALSE))</f>
        <v/>
      </c>
      <c r="E109" s="50" t="str">
        <f>IF(T103=T102,"",VLOOKUP(B109,Arrays!A$1:C$2001,3,FALSE))</f>
        <v/>
      </c>
      <c r="F109" s="20"/>
      <c r="G109" s="19">
        <v>102</v>
      </c>
      <c r="H109" s="47"/>
      <c r="I109" s="48"/>
      <c r="J109" s="50" t="str">
        <f>IF(H109="","",VLOOKUP(H109,Arrays!A$2:B$2001,2,FALSE))</f>
        <v/>
      </c>
      <c r="K109" s="50" t="str">
        <f>IF(W102=W103,"",VLOOKUP(H109,Arrays!A$1:C$2001,3,FALSE))</f>
        <v/>
      </c>
      <c r="L109" s="20"/>
      <c r="M109" s="19">
        <v>102</v>
      </c>
      <c r="N109" s="47"/>
      <c r="O109" s="48"/>
      <c r="P109" s="50" t="str">
        <f>IF(N109="","",VLOOKUP(N109,Arrays!E$2:G$2002,2,FALSE))</f>
        <v/>
      </c>
      <c r="Q109" s="50" t="str">
        <f>IF(Z103=Z102,"",VLOOKUP(N109,Arrays!E$1:G$2002,3,FALSE))</f>
        <v/>
      </c>
      <c r="T109" s="51">
        <f>SUMPRODUCT((B$8:B115&lt;&gt;"")/COUNTIF(B$8:B115,B$8:B115&amp;""))</f>
        <v>0</v>
      </c>
      <c r="U109" s="51">
        <f t="shared" si="3"/>
        <v>0</v>
      </c>
      <c r="W109" s="51">
        <f>SUMPRODUCT((H$8:H115&lt;&gt;"")/COUNTIF(H$8:H115,H$8:H115&amp;""))</f>
        <v>0</v>
      </c>
      <c r="X109" s="51">
        <f t="shared" si="4"/>
        <v>0</v>
      </c>
      <c r="Z109" s="51">
        <f>SUMPRODUCT((N$8:N115&lt;&gt;"")/COUNTIF(N$8:N115,N$8:N115&amp;""))</f>
        <v>0</v>
      </c>
      <c r="AA109" s="51">
        <f t="shared" si="5"/>
        <v>0</v>
      </c>
    </row>
    <row r="110" spans="1:27" x14ac:dyDescent="0.3">
      <c r="A110" s="19">
        <v>103</v>
      </c>
      <c r="B110" s="47"/>
      <c r="C110" s="48"/>
      <c r="D110" s="50" t="str">
        <f>IF(B110="","",VLOOKUP(B110,Arrays!A$2:B$2001,2,FALSE))</f>
        <v/>
      </c>
      <c r="E110" s="50" t="str">
        <f>IF(T104=T103,"",VLOOKUP(B110,Arrays!A$1:C$2001,3,FALSE))</f>
        <v/>
      </c>
      <c r="F110" s="20"/>
      <c r="G110" s="19">
        <v>103</v>
      </c>
      <c r="H110" s="47"/>
      <c r="I110" s="48"/>
      <c r="J110" s="50" t="str">
        <f>IF(H110="","",VLOOKUP(H110,Arrays!A$2:B$2001,2,FALSE))</f>
        <v/>
      </c>
      <c r="K110" s="50" t="str">
        <f>IF(W103=W104,"",VLOOKUP(H110,Arrays!A$1:C$2001,3,FALSE))</f>
        <v/>
      </c>
      <c r="L110" s="20"/>
      <c r="M110" s="19">
        <v>103</v>
      </c>
      <c r="N110" s="47"/>
      <c r="O110" s="48"/>
      <c r="P110" s="50" t="str">
        <f>IF(N110="","",VLOOKUP(N110,Arrays!E$2:G$2002,2,FALSE))</f>
        <v/>
      </c>
      <c r="Q110" s="50" t="str">
        <f>IF(Z104=Z103,"",VLOOKUP(N110,Arrays!E$1:G$2002,3,FALSE))</f>
        <v/>
      </c>
      <c r="T110" s="51">
        <f>SUMPRODUCT((B$8:B116&lt;&gt;"")/COUNTIF(B$8:B116,B$8:B116&amp;""))</f>
        <v>0</v>
      </c>
      <c r="U110" s="51">
        <f t="shared" si="3"/>
        <v>0</v>
      </c>
      <c r="W110" s="51">
        <f>SUMPRODUCT((H$8:H116&lt;&gt;"")/COUNTIF(H$8:H116,H$8:H116&amp;""))</f>
        <v>0</v>
      </c>
      <c r="X110" s="51">
        <f t="shared" si="4"/>
        <v>0</v>
      </c>
      <c r="Z110" s="51">
        <f>SUMPRODUCT((N$8:N116&lt;&gt;"")/COUNTIF(N$8:N116,N$8:N116&amp;""))</f>
        <v>0</v>
      </c>
      <c r="AA110" s="51">
        <f t="shared" si="5"/>
        <v>0</v>
      </c>
    </row>
    <row r="111" spans="1:27" x14ac:dyDescent="0.3">
      <c r="A111" s="19">
        <v>104</v>
      </c>
      <c r="B111" s="47"/>
      <c r="C111" s="48"/>
      <c r="D111" s="50" t="str">
        <f>IF(B111="","",VLOOKUP(B111,Arrays!A$2:B$2001,2,FALSE))</f>
        <v/>
      </c>
      <c r="E111" s="50" t="str">
        <f>IF(T105=T104,"",VLOOKUP(B111,Arrays!A$1:C$2001,3,FALSE))</f>
        <v/>
      </c>
      <c r="F111" s="20"/>
      <c r="G111" s="19">
        <v>104</v>
      </c>
      <c r="H111" s="47"/>
      <c r="I111" s="48"/>
      <c r="J111" s="50" t="str">
        <f>IF(H111="","",VLOOKUP(H111,Arrays!A$2:B$2001,2,FALSE))</f>
        <v/>
      </c>
      <c r="K111" s="50" t="str">
        <f>IF(W104=W105,"",VLOOKUP(H111,Arrays!A$1:C$2001,3,FALSE))</f>
        <v/>
      </c>
      <c r="L111" s="20"/>
      <c r="M111" s="19">
        <v>104</v>
      </c>
      <c r="N111" s="47"/>
      <c r="O111" s="48"/>
      <c r="P111" s="50" t="str">
        <f>IF(N111="","",VLOOKUP(N111,Arrays!E$2:G$2002,2,FALSE))</f>
        <v/>
      </c>
      <c r="Q111" s="50" t="str">
        <f>IF(Z105=Z104,"",VLOOKUP(N111,Arrays!E$1:G$2002,3,FALSE))</f>
        <v/>
      </c>
      <c r="T111" s="51">
        <f>SUMPRODUCT((B$8:B117&lt;&gt;"")/COUNTIF(B$8:B117,B$8:B117&amp;""))</f>
        <v>0</v>
      </c>
      <c r="U111" s="51">
        <f t="shared" si="3"/>
        <v>0</v>
      </c>
      <c r="W111" s="51">
        <f>SUMPRODUCT((H$8:H117&lt;&gt;"")/COUNTIF(H$8:H117,H$8:H117&amp;""))</f>
        <v>0</v>
      </c>
      <c r="X111" s="51">
        <f t="shared" si="4"/>
        <v>0</v>
      </c>
      <c r="Z111" s="51">
        <f>SUMPRODUCT((N$8:N117&lt;&gt;"")/COUNTIF(N$8:N117,N$8:N117&amp;""))</f>
        <v>0</v>
      </c>
      <c r="AA111" s="51">
        <f t="shared" si="5"/>
        <v>0</v>
      </c>
    </row>
    <row r="112" spans="1:27" x14ac:dyDescent="0.3">
      <c r="A112" s="19">
        <v>105</v>
      </c>
      <c r="B112" s="47"/>
      <c r="C112" s="48"/>
      <c r="D112" s="50" t="str">
        <f>IF(B112="","",VLOOKUP(B112,Arrays!A$2:B$2001,2,FALSE))</f>
        <v/>
      </c>
      <c r="E112" s="50" t="str">
        <f>IF(T106=T105,"",VLOOKUP(B112,Arrays!A$1:C$2001,3,FALSE))</f>
        <v/>
      </c>
      <c r="F112" s="20"/>
      <c r="G112" s="19">
        <v>105</v>
      </c>
      <c r="H112" s="47"/>
      <c r="I112" s="48"/>
      <c r="J112" s="50" t="str">
        <f>IF(H112="","",VLOOKUP(H112,Arrays!A$2:B$2001,2,FALSE))</f>
        <v/>
      </c>
      <c r="K112" s="50" t="str">
        <f>IF(W105=W106,"",VLOOKUP(H112,Arrays!A$1:C$2001,3,FALSE))</f>
        <v/>
      </c>
      <c r="L112" s="20"/>
      <c r="M112" s="19">
        <v>105</v>
      </c>
      <c r="N112" s="47"/>
      <c r="O112" s="48"/>
      <c r="P112" s="50" t="str">
        <f>IF(N112="","",VLOOKUP(N112,Arrays!E$2:G$2002,2,FALSE))</f>
        <v/>
      </c>
      <c r="Q112" s="50" t="str">
        <f>IF(Z106=Z105,"",VLOOKUP(N112,Arrays!E$1:G$2002,3,FALSE))</f>
        <v/>
      </c>
      <c r="T112" s="51">
        <f>SUMPRODUCT((B$8:B118&lt;&gt;"")/COUNTIF(B$8:B118,B$8:B118&amp;""))</f>
        <v>0</v>
      </c>
      <c r="U112" s="51">
        <f t="shared" si="3"/>
        <v>0</v>
      </c>
      <c r="W112" s="51">
        <f>SUMPRODUCT((H$8:H118&lt;&gt;"")/COUNTIF(H$8:H118,H$8:H118&amp;""))</f>
        <v>0</v>
      </c>
      <c r="X112" s="51">
        <f t="shared" si="4"/>
        <v>0</v>
      </c>
      <c r="Z112" s="51">
        <f>SUMPRODUCT((N$8:N118&lt;&gt;"")/COUNTIF(N$8:N118,N$8:N118&amp;""))</f>
        <v>0</v>
      </c>
      <c r="AA112" s="51">
        <f t="shared" si="5"/>
        <v>0</v>
      </c>
    </row>
    <row r="113" spans="1:27" x14ac:dyDescent="0.3">
      <c r="A113" s="19">
        <v>106</v>
      </c>
      <c r="B113" s="47"/>
      <c r="C113" s="48"/>
      <c r="D113" s="50" t="str">
        <f>IF(B113="","",VLOOKUP(B113,Arrays!A$2:B$2001,2,FALSE))</f>
        <v/>
      </c>
      <c r="E113" s="50" t="str">
        <f>IF(T107=T106,"",VLOOKUP(B113,Arrays!A$1:C$2001,3,FALSE))</f>
        <v/>
      </c>
      <c r="F113" s="20"/>
      <c r="G113" s="19">
        <v>106</v>
      </c>
      <c r="H113" s="47"/>
      <c r="I113" s="48"/>
      <c r="J113" s="50" t="str">
        <f>IF(H113="","",VLOOKUP(H113,Arrays!A$2:B$2001,2,FALSE))</f>
        <v/>
      </c>
      <c r="K113" s="50" t="str">
        <f>IF(W106=W107,"",VLOOKUP(H113,Arrays!A$1:C$2001,3,FALSE))</f>
        <v/>
      </c>
      <c r="L113" s="20"/>
      <c r="M113" s="19">
        <v>106</v>
      </c>
      <c r="N113" s="47"/>
      <c r="O113" s="48"/>
      <c r="P113" s="50" t="str">
        <f>IF(N113="","",VLOOKUP(N113,Arrays!E$2:G$2002,2,FALSE))</f>
        <v/>
      </c>
      <c r="Q113" s="50" t="str">
        <f>IF(Z107=Z106,"",VLOOKUP(N113,Arrays!E$1:G$2002,3,FALSE))</f>
        <v/>
      </c>
      <c r="T113" s="51">
        <f>SUMPRODUCT((B$8:B119&lt;&gt;"")/COUNTIF(B$8:B119,B$8:B119&amp;""))</f>
        <v>0</v>
      </c>
      <c r="U113" s="51">
        <f t="shared" si="3"/>
        <v>0</v>
      </c>
      <c r="W113" s="51">
        <f>SUMPRODUCT((H$8:H119&lt;&gt;"")/COUNTIF(H$8:H119,H$8:H119&amp;""))</f>
        <v>0</v>
      </c>
      <c r="X113" s="51">
        <f t="shared" si="4"/>
        <v>0</v>
      </c>
      <c r="Z113" s="51">
        <f>SUMPRODUCT((N$8:N119&lt;&gt;"")/COUNTIF(N$8:N119,N$8:N119&amp;""))</f>
        <v>0</v>
      </c>
      <c r="AA113" s="51">
        <f t="shared" si="5"/>
        <v>0</v>
      </c>
    </row>
    <row r="114" spans="1:27" x14ac:dyDescent="0.3">
      <c r="A114" s="19">
        <v>107</v>
      </c>
      <c r="B114" s="47"/>
      <c r="C114" s="48"/>
      <c r="D114" s="50" t="str">
        <f>IF(B114="","",VLOOKUP(B114,Arrays!A$2:B$2001,2,FALSE))</f>
        <v/>
      </c>
      <c r="E114" s="50" t="str">
        <f>IF(T108=T107,"",VLOOKUP(B114,Arrays!A$1:C$2001,3,FALSE))</f>
        <v/>
      </c>
      <c r="F114" s="20"/>
      <c r="G114" s="19">
        <v>107</v>
      </c>
      <c r="H114" s="47"/>
      <c r="I114" s="48"/>
      <c r="J114" s="50" t="str">
        <f>IF(H114="","",VLOOKUP(H114,Arrays!A$2:B$2001,2,FALSE))</f>
        <v/>
      </c>
      <c r="K114" s="50" t="str">
        <f>IF(W107=W108,"",VLOOKUP(H114,Arrays!A$1:C$2001,3,FALSE))</f>
        <v/>
      </c>
      <c r="L114" s="20"/>
      <c r="M114" s="19">
        <v>107</v>
      </c>
      <c r="N114" s="47"/>
      <c r="O114" s="48"/>
      <c r="P114" s="50" t="str">
        <f>IF(N114="","",VLOOKUP(N114,Arrays!E$2:G$2002,2,FALSE))</f>
        <v/>
      </c>
      <c r="Q114" s="50" t="str">
        <f>IF(Z108=Z107,"",VLOOKUP(N114,Arrays!E$1:G$2002,3,FALSE))</f>
        <v/>
      </c>
      <c r="T114" s="51">
        <f>SUMPRODUCT((B$8:B120&lt;&gt;"")/COUNTIF(B$8:B120,B$8:B120&amp;""))</f>
        <v>0</v>
      </c>
      <c r="U114" s="51">
        <f t="shared" si="3"/>
        <v>0</v>
      </c>
      <c r="W114" s="51">
        <f>SUMPRODUCT((H$8:H120&lt;&gt;"")/COUNTIF(H$8:H120,H$8:H120&amp;""))</f>
        <v>0</v>
      </c>
      <c r="X114" s="51">
        <f t="shared" si="4"/>
        <v>0</v>
      </c>
      <c r="Z114" s="51">
        <f>SUMPRODUCT((N$8:N120&lt;&gt;"")/COUNTIF(N$8:N120,N$8:N120&amp;""))</f>
        <v>0</v>
      </c>
      <c r="AA114" s="51">
        <f t="shared" si="5"/>
        <v>0</v>
      </c>
    </row>
    <row r="115" spans="1:27" x14ac:dyDescent="0.3">
      <c r="A115" s="19">
        <v>108</v>
      </c>
      <c r="B115" s="47"/>
      <c r="C115" s="48"/>
      <c r="D115" s="50" t="str">
        <f>IF(B115="","",VLOOKUP(B115,Arrays!A$2:B$2001,2,FALSE))</f>
        <v/>
      </c>
      <c r="E115" s="50" t="str">
        <f>IF(T109=T108,"",VLOOKUP(B115,Arrays!A$1:C$2001,3,FALSE))</f>
        <v/>
      </c>
      <c r="F115" s="20"/>
      <c r="G115" s="19">
        <v>108</v>
      </c>
      <c r="H115" s="47"/>
      <c r="I115" s="48"/>
      <c r="J115" s="50" t="str">
        <f>IF(H115="","",VLOOKUP(H115,Arrays!A$2:B$2001,2,FALSE))</f>
        <v/>
      </c>
      <c r="K115" s="50" t="str">
        <f>IF(W108=W109,"",VLOOKUP(H115,Arrays!A$1:C$2001,3,FALSE))</f>
        <v/>
      </c>
      <c r="L115" s="20"/>
      <c r="M115" s="19">
        <v>108</v>
      </c>
      <c r="N115" s="47"/>
      <c r="O115" s="48"/>
      <c r="P115" s="50" t="str">
        <f>IF(N115="","",VLOOKUP(N115,Arrays!E$2:G$2002,2,FALSE))</f>
        <v/>
      </c>
      <c r="Q115" s="50" t="str">
        <f>IF(Z109=Z108,"",VLOOKUP(N115,Arrays!E$1:G$2002,3,FALSE))</f>
        <v/>
      </c>
      <c r="T115" s="51">
        <f>SUMPRODUCT((B$8:B121&lt;&gt;"")/COUNTIF(B$8:B121,B$8:B121&amp;""))</f>
        <v>0</v>
      </c>
      <c r="U115" s="51">
        <f t="shared" si="3"/>
        <v>0</v>
      </c>
      <c r="W115" s="51">
        <f>SUMPRODUCT((H$8:H121&lt;&gt;"")/COUNTIF(H$8:H121,H$8:H121&amp;""))</f>
        <v>0</v>
      </c>
      <c r="X115" s="51">
        <f t="shared" si="4"/>
        <v>0</v>
      </c>
      <c r="Z115" s="51">
        <f>SUMPRODUCT((N$8:N121&lt;&gt;"")/COUNTIF(N$8:N121,N$8:N121&amp;""))</f>
        <v>0</v>
      </c>
      <c r="AA115" s="51">
        <f t="shared" si="5"/>
        <v>0</v>
      </c>
    </row>
    <row r="116" spans="1:27" x14ac:dyDescent="0.3">
      <c r="A116" s="19">
        <v>109</v>
      </c>
      <c r="B116" s="47"/>
      <c r="C116" s="48"/>
      <c r="D116" s="50" t="str">
        <f>IF(B116="","",VLOOKUP(B116,Arrays!A$2:B$2001,2,FALSE))</f>
        <v/>
      </c>
      <c r="E116" s="50" t="str">
        <f>IF(T110=T109,"",VLOOKUP(B116,Arrays!A$1:C$2001,3,FALSE))</f>
        <v/>
      </c>
      <c r="F116" s="20"/>
      <c r="G116" s="19">
        <v>109</v>
      </c>
      <c r="H116" s="47"/>
      <c r="I116" s="48"/>
      <c r="J116" s="50" t="str">
        <f>IF(H116="","",VLOOKUP(H116,Arrays!A$2:B$2001,2,FALSE))</f>
        <v/>
      </c>
      <c r="K116" s="50" t="str">
        <f>IF(W109=W110,"",VLOOKUP(H116,Arrays!A$1:C$2001,3,FALSE))</f>
        <v/>
      </c>
      <c r="L116" s="20"/>
      <c r="M116" s="19">
        <v>109</v>
      </c>
      <c r="N116" s="47"/>
      <c r="O116" s="48"/>
      <c r="P116" s="50" t="str">
        <f>IF(N116="","",VLOOKUP(N116,Arrays!E$2:G$2002,2,FALSE))</f>
        <v/>
      </c>
      <c r="Q116" s="50" t="str">
        <f>IF(Z110=Z109,"",VLOOKUP(N116,Arrays!E$1:G$2002,3,FALSE))</f>
        <v/>
      </c>
      <c r="T116" s="51">
        <f>SUMPRODUCT((B$8:B122&lt;&gt;"")/COUNTIF(B$8:B122,B$8:B122&amp;""))</f>
        <v>0</v>
      </c>
      <c r="U116" s="51">
        <f t="shared" si="3"/>
        <v>0</v>
      </c>
      <c r="W116" s="51">
        <f>SUMPRODUCT((H$8:H122&lt;&gt;"")/COUNTIF(H$8:H122,H$8:H122&amp;""))</f>
        <v>0</v>
      </c>
      <c r="X116" s="51">
        <f t="shared" si="4"/>
        <v>0</v>
      </c>
      <c r="Z116" s="51">
        <f>SUMPRODUCT((N$8:N122&lt;&gt;"")/COUNTIF(N$8:N122,N$8:N122&amp;""))</f>
        <v>0</v>
      </c>
      <c r="AA116" s="51">
        <f t="shared" si="5"/>
        <v>0</v>
      </c>
    </row>
    <row r="117" spans="1:27" x14ac:dyDescent="0.3">
      <c r="A117" s="19">
        <v>110</v>
      </c>
      <c r="B117" s="47"/>
      <c r="C117" s="48"/>
      <c r="D117" s="50" t="str">
        <f>IF(B117="","",VLOOKUP(B117,Arrays!A$2:B$2001,2,FALSE))</f>
        <v/>
      </c>
      <c r="E117" s="50" t="str">
        <f>IF(T111=T110,"",VLOOKUP(B117,Arrays!A$1:C$2001,3,FALSE))</f>
        <v/>
      </c>
      <c r="F117" s="20"/>
      <c r="G117" s="19">
        <v>110</v>
      </c>
      <c r="H117" s="47"/>
      <c r="I117" s="48"/>
      <c r="J117" s="50" t="str">
        <f>IF(H117="","",VLOOKUP(H117,Arrays!A$2:B$2001,2,FALSE))</f>
        <v/>
      </c>
      <c r="K117" s="50" t="str">
        <f>IF(W110=W111,"",VLOOKUP(H117,Arrays!A$1:C$2001,3,FALSE))</f>
        <v/>
      </c>
      <c r="L117" s="20"/>
      <c r="M117" s="19">
        <v>110</v>
      </c>
      <c r="N117" s="47"/>
      <c r="O117" s="48"/>
      <c r="P117" s="50" t="str">
        <f>IF(N117="","",VLOOKUP(N117,Arrays!E$2:G$2002,2,FALSE))</f>
        <v/>
      </c>
      <c r="Q117" s="50" t="str">
        <f>IF(Z111=Z110,"",VLOOKUP(N117,Arrays!E$1:G$2002,3,FALSE))</f>
        <v/>
      </c>
      <c r="T117" s="51">
        <f>SUMPRODUCT((B$8:B123&lt;&gt;"")/COUNTIF(B$8:B123,B$8:B123&amp;""))</f>
        <v>0</v>
      </c>
      <c r="U117" s="51">
        <f t="shared" si="3"/>
        <v>0</v>
      </c>
      <c r="W117" s="51">
        <f>SUMPRODUCT((H$8:H123&lt;&gt;"")/COUNTIF(H$8:H123,H$8:H123&amp;""))</f>
        <v>0</v>
      </c>
      <c r="X117" s="51">
        <f t="shared" si="4"/>
        <v>0</v>
      </c>
      <c r="Z117" s="51">
        <f>SUMPRODUCT((N$8:N123&lt;&gt;"")/COUNTIF(N$8:N123,N$8:N123&amp;""))</f>
        <v>0</v>
      </c>
      <c r="AA117" s="51">
        <f t="shared" si="5"/>
        <v>0</v>
      </c>
    </row>
    <row r="118" spans="1:27" x14ac:dyDescent="0.3">
      <c r="A118" s="19">
        <v>111</v>
      </c>
      <c r="B118" s="47"/>
      <c r="C118" s="48"/>
      <c r="D118" s="50" t="str">
        <f>IF(B118="","",VLOOKUP(B118,Arrays!A$2:B$2001,2,FALSE))</f>
        <v/>
      </c>
      <c r="E118" s="50" t="str">
        <f>IF(T112=T111,"",VLOOKUP(B118,Arrays!A$1:C$2001,3,FALSE))</f>
        <v/>
      </c>
      <c r="F118" s="20"/>
      <c r="G118" s="19">
        <v>111</v>
      </c>
      <c r="H118" s="47"/>
      <c r="I118" s="48"/>
      <c r="J118" s="50" t="str">
        <f>IF(H118="","",VLOOKUP(H118,Arrays!A$2:B$2001,2,FALSE))</f>
        <v/>
      </c>
      <c r="K118" s="50" t="str">
        <f>IF(W111=W112,"",VLOOKUP(H118,Arrays!A$1:C$2001,3,FALSE))</f>
        <v/>
      </c>
      <c r="L118" s="20"/>
      <c r="M118" s="19">
        <v>111</v>
      </c>
      <c r="N118" s="47"/>
      <c r="O118" s="48"/>
      <c r="P118" s="50" t="str">
        <f>IF(N118="","",VLOOKUP(N118,Arrays!E$2:G$2002,2,FALSE))</f>
        <v/>
      </c>
      <c r="Q118" s="50" t="str">
        <f>IF(Z112=Z111,"",VLOOKUP(N118,Arrays!E$1:G$2002,3,FALSE))</f>
        <v/>
      </c>
      <c r="T118" s="51">
        <f>SUMPRODUCT((B$8:B124&lt;&gt;"")/COUNTIF(B$8:B124,B$8:B124&amp;""))</f>
        <v>0</v>
      </c>
      <c r="U118" s="51">
        <f t="shared" si="3"/>
        <v>0</v>
      </c>
      <c r="W118" s="51">
        <f>SUMPRODUCT((H$8:H124&lt;&gt;"")/COUNTIF(H$8:H124,H$8:H124&amp;""))</f>
        <v>0</v>
      </c>
      <c r="X118" s="51">
        <f t="shared" si="4"/>
        <v>0</v>
      </c>
      <c r="Z118" s="51">
        <f>SUMPRODUCT((N$8:N124&lt;&gt;"")/COUNTIF(N$8:N124,N$8:N124&amp;""))</f>
        <v>0</v>
      </c>
      <c r="AA118" s="51">
        <f t="shared" si="5"/>
        <v>0</v>
      </c>
    </row>
    <row r="119" spans="1:27" x14ac:dyDescent="0.3">
      <c r="A119" s="19">
        <v>112</v>
      </c>
      <c r="B119" s="47"/>
      <c r="C119" s="48"/>
      <c r="D119" s="50" t="str">
        <f>IF(B119="","",VLOOKUP(B119,Arrays!A$2:B$2001,2,FALSE))</f>
        <v/>
      </c>
      <c r="E119" s="50" t="str">
        <f>IF(T113=T112,"",VLOOKUP(B119,Arrays!A$1:C$2001,3,FALSE))</f>
        <v/>
      </c>
      <c r="F119" s="20"/>
      <c r="G119" s="19">
        <v>112</v>
      </c>
      <c r="H119" s="47"/>
      <c r="I119" s="48"/>
      <c r="J119" s="50" t="str">
        <f>IF(H119="","",VLOOKUP(H119,Arrays!A$2:B$2001,2,FALSE))</f>
        <v/>
      </c>
      <c r="K119" s="50" t="str">
        <f>IF(W112=W113,"",VLOOKUP(H119,Arrays!A$1:C$2001,3,FALSE))</f>
        <v/>
      </c>
      <c r="L119" s="20"/>
      <c r="M119" s="19">
        <v>112</v>
      </c>
      <c r="N119" s="47"/>
      <c r="O119" s="48"/>
      <c r="P119" s="50" t="str">
        <f>IF(N119="","",VLOOKUP(N119,Arrays!E$2:G$2002,2,FALSE))</f>
        <v/>
      </c>
      <c r="Q119" s="50" t="str">
        <f>IF(Z113=Z112,"",VLOOKUP(N119,Arrays!E$1:G$2002,3,FALSE))</f>
        <v/>
      </c>
      <c r="T119" s="51">
        <f>SUMPRODUCT((B$8:B125&lt;&gt;"")/COUNTIF(B$8:B125,B$8:B125&amp;""))</f>
        <v>0</v>
      </c>
      <c r="U119" s="51">
        <f t="shared" si="3"/>
        <v>0</v>
      </c>
      <c r="W119" s="51">
        <f>SUMPRODUCT((H$8:H125&lt;&gt;"")/COUNTIF(H$8:H125,H$8:H125&amp;""))</f>
        <v>0</v>
      </c>
      <c r="X119" s="51">
        <f t="shared" si="4"/>
        <v>0</v>
      </c>
      <c r="Z119" s="51">
        <f>SUMPRODUCT((N$8:N125&lt;&gt;"")/COUNTIF(N$8:N125,N$8:N125&amp;""))</f>
        <v>0</v>
      </c>
      <c r="AA119" s="51">
        <f t="shared" si="5"/>
        <v>0</v>
      </c>
    </row>
    <row r="120" spans="1:27" x14ac:dyDescent="0.3">
      <c r="A120" s="19">
        <v>113</v>
      </c>
      <c r="B120" s="47"/>
      <c r="C120" s="48"/>
      <c r="D120" s="50" t="str">
        <f>IF(B120="","",VLOOKUP(B120,Arrays!A$2:B$2001,2,FALSE))</f>
        <v/>
      </c>
      <c r="E120" s="50" t="str">
        <f>IF(T114=T113,"",VLOOKUP(B120,Arrays!A$1:C$2001,3,FALSE))</f>
        <v/>
      </c>
      <c r="F120" s="20"/>
      <c r="G120" s="19">
        <v>113</v>
      </c>
      <c r="H120" s="47"/>
      <c r="I120" s="48"/>
      <c r="J120" s="50" t="str">
        <f>IF(H120="","",VLOOKUP(H120,Arrays!A$2:B$2001,2,FALSE))</f>
        <v/>
      </c>
      <c r="K120" s="50" t="str">
        <f>IF(W113=W114,"",VLOOKUP(H120,Arrays!A$1:C$2001,3,FALSE))</f>
        <v/>
      </c>
      <c r="L120" s="20"/>
      <c r="M120" s="19">
        <v>113</v>
      </c>
      <c r="N120" s="47"/>
      <c r="O120" s="48"/>
      <c r="P120" s="50" t="str">
        <f>IF(N120="","",VLOOKUP(N120,Arrays!E$2:G$2002,2,FALSE))</f>
        <v/>
      </c>
      <c r="Q120" s="50" t="str">
        <f>IF(Z114=Z113,"",VLOOKUP(N120,Arrays!E$1:G$2002,3,FALSE))</f>
        <v/>
      </c>
      <c r="T120" s="51">
        <f>SUMPRODUCT((B$8:B126&lt;&gt;"")/COUNTIF(B$8:B126,B$8:B126&amp;""))</f>
        <v>0</v>
      </c>
      <c r="U120" s="51">
        <f t="shared" si="3"/>
        <v>0</v>
      </c>
      <c r="W120" s="51">
        <f>SUMPRODUCT((H$8:H126&lt;&gt;"")/COUNTIF(H$8:H126,H$8:H126&amp;""))</f>
        <v>0</v>
      </c>
      <c r="X120" s="51">
        <f t="shared" si="4"/>
        <v>0</v>
      </c>
      <c r="Z120" s="51">
        <f>SUMPRODUCT((N$8:N126&lt;&gt;"")/COUNTIF(N$8:N126,N$8:N126&amp;""))</f>
        <v>0</v>
      </c>
      <c r="AA120" s="51">
        <f t="shared" si="5"/>
        <v>0</v>
      </c>
    </row>
    <row r="121" spans="1:27" x14ac:dyDescent="0.3">
      <c r="A121" s="19">
        <v>114</v>
      </c>
      <c r="B121" s="47"/>
      <c r="C121" s="48"/>
      <c r="D121" s="50" t="str">
        <f>IF(B121="","",VLOOKUP(B121,Arrays!A$2:B$2001,2,FALSE))</f>
        <v/>
      </c>
      <c r="E121" s="50" t="str">
        <f>IF(T115=T114,"",VLOOKUP(B121,Arrays!A$1:C$2001,3,FALSE))</f>
        <v/>
      </c>
      <c r="F121" s="20"/>
      <c r="G121" s="19">
        <v>114</v>
      </c>
      <c r="H121" s="47"/>
      <c r="I121" s="48"/>
      <c r="J121" s="50" t="str">
        <f>IF(H121="","",VLOOKUP(H121,Arrays!A$2:B$2001,2,FALSE))</f>
        <v/>
      </c>
      <c r="K121" s="50" t="str">
        <f>IF(W114=W115,"",VLOOKUP(H121,Arrays!A$1:C$2001,3,FALSE))</f>
        <v/>
      </c>
      <c r="L121" s="20"/>
      <c r="M121" s="19">
        <v>114</v>
      </c>
      <c r="N121" s="47"/>
      <c r="O121" s="48"/>
      <c r="P121" s="50" t="str">
        <f>IF(N121="","",VLOOKUP(N121,Arrays!E$2:G$2002,2,FALSE))</f>
        <v/>
      </c>
      <c r="Q121" s="50" t="str">
        <f>IF(Z115=Z114,"",VLOOKUP(N121,Arrays!E$1:G$2002,3,FALSE))</f>
        <v/>
      </c>
      <c r="T121" s="51">
        <f>SUMPRODUCT((B$8:B127&lt;&gt;"")/COUNTIF(B$8:B127,B$8:B127&amp;""))</f>
        <v>0</v>
      </c>
      <c r="U121" s="51">
        <f t="shared" si="3"/>
        <v>0</v>
      </c>
      <c r="W121" s="51">
        <f>SUMPRODUCT((H$8:H127&lt;&gt;"")/COUNTIF(H$8:H127,H$8:H127&amp;""))</f>
        <v>0</v>
      </c>
      <c r="X121" s="51">
        <f t="shared" si="4"/>
        <v>0</v>
      </c>
      <c r="Z121" s="51">
        <f>SUMPRODUCT((N$8:N127&lt;&gt;"")/COUNTIF(N$8:N127,N$8:N127&amp;""))</f>
        <v>0</v>
      </c>
      <c r="AA121" s="51">
        <f t="shared" si="5"/>
        <v>0</v>
      </c>
    </row>
    <row r="122" spans="1:27" x14ac:dyDescent="0.3">
      <c r="A122" s="19">
        <v>115</v>
      </c>
      <c r="B122" s="47"/>
      <c r="C122" s="48"/>
      <c r="D122" s="50" t="str">
        <f>IF(B122="","",VLOOKUP(B122,Arrays!A$2:B$2001,2,FALSE))</f>
        <v/>
      </c>
      <c r="E122" s="50" t="str">
        <f>IF(T116=T115,"",VLOOKUP(B122,Arrays!A$1:C$2001,3,FALSE))</f>
        <v/>
      </c>
      <c r="F122" s="20"/>
      <c r="G122" s="19">
        <v>115</v>
      </c>
      <c r="H122" s="47"/>
      <c r="I122" s="48"/>
      <c r="J122" s="50" t="str">
        <f>IF(H122="","",VLOOKUP(H122,Arrays!A$2:B$2001,2,FALSE))</f>
        <v/>
      </c>
      <c r="K122" s="50" t="str">
        <f>IF(W115=W116,"",VLOOKUP(H122,Arrays!A$1:C$2001,3,FALSE))</f>
        <v/>
      </c>
      <c r="L122" s="20"/>
      <c r="M122" s="19">
        <v>115</v>
      </c>
      <c r="N122" s="47"/>
      <c r="O122" s="48"/>
      <c r="P122" s="50" t="str">
        <f>IF(N122="","",VLOOKUP(N122,Arrays!E$2:G$2002,2,FALSE))</f>
        <v/>
      </c>
      <c r="Q122" s="50" t="str">
        <f>IF(Z116=Z115,"",VLOOKUP(N122,Arrays!E$1:G$2002,3,FALSE))</f>
        <v/>
      </c>
      <c r="T122" s="51">
        <f>SUMPRODUCT((B$8:B128&lt;&gt;"")/COUNTIF(B$8:B128,B$8:B128&amp;""))</f>
        <v>0</v>
      </c>
      <c r="U122" s="51">
        <f t="shared" si="3"/>
        <v>0</v>
      </c>
      <c r="W122" s="51">
        <f>SUMPRODUCT((H$8:H128&lt;&gt;"")/COUNTIF(H$8:H128,H$8:H128&amp;""))</f>
        <v>0</v>
      </c>
      <c r="X122" s="51">
        <f t="shared" si="4"/>
        <v>0</v>
      </c>
      <c r="Z122" s="51">
        <f>SUMPRODUCT((N$8:N128&lt;&gt;"")/COUNTIF(N$8:N128,N$8:N128&amp;""))</f>
        <v>0</v>
      </c>
      <c r="AA122" s="51">
        <f t="shared" si="5"/>
        <v>0</v>
      </c>
    </row>
    <row r="123" spans="1:27" x14ac:dyDescent="0.3">
      <c r="A123" s="19">
        <v>116</v>
      </c>
      <c r="B123" s="47"/>
      <c r="C123" s="48"/>
      <c r="D123" s="50" t="str">
        <f>IF(B123="","",VLOOKUP(B123,Arrays!A$2:B$2001,2,FALSE))</f>
        <v/>
      </c>
      <c r="E123" s="50" t="str">
        <f>IF(T117=T116,"",VLOOKUP(B123,Arrays!A$1:C$2001,3,FALSE))</f>
        <v/>
      </c>
      <c r="F123" s="20"/>
      <c r="G123" s="19">
        <v>116</v>
      </c>
      <c r="H123" s="47"/>
      <c r="I123" s="48"/>
      <c r="J123" s="50" t="str">
        <f>IF(H123="","",VLOOKUP(H123,Arrays!A$2:B$2001,2,FALSE))</f>
        <v/>
      </c>
      <c r="K123" s="50" t="str">
        <f>IF(W116=W117,"",VLOOKUP(H123,Arrays!A$1:C$2001,3,FALSE))</f>
        <v/>
      </c>
      <c r="L123" s="20"/>
      <c r="M123" s="19">
        <v>116</v>
      </c>
      <c r="N123" s="47"/>
      <c r="O123" s="48"/>
      <c r="P123" s="50" t="str">
        <f>IF(N123="","",VLOOKUP(N123,Arrays!E$2:G$2002,2,FALSE))</f>
        <v/>
      </c>
      <c r="Q123" s="50" t="str">
        <f>IF(Z117=Z116,"",VLOOKUP(N123,Arrays!E$1:G$2002,3,FALSE))</f>
        <v/>
      </c>
      <c r="T123" s="51">
        <f>SUMPRODUCT((B$8:B129&lt;&gt;"")/COUNTIF(B$8:B129,B$8:B129&amp;""))</f>
        <v>0</v>
      </c>
      <c r="U123" s="51">
        <f t="shared" si="3"/>
        <v>0</v>
      </c>
      <c r="W123" s="51">
        <f>SUMPRODUCT((H$8:H129&lt;&gt;"")/COUNTIF(H$8:H129,H$8:H129&amp;""))</f>
        <v>0</v>
      </c>
      <c r="X123" s="51">
        <f t="shared" si="4"/>
        <v>0</v>
      </c>
      <c r="Z123" s="51">
        <f>SUMPRODUCT((N$8:N129&lt;&gt;"")/COUNTIF(N$8:N129,N$8:N129&amp;""))</f>
        <v>0</v>
      </c>
      <c r="AA123" s="51">
        <f t="shared" si="5"/>
        <v>0</v>
      </c>
    </row>
    <row r="124" spans="1:27" x14ac:dyDescent="0.3">
      <c r="A124" s="19">
        <v>117</v>
      </c>
      <c r="B124" s="47"/>
      <c r="C124" s="48"/>
      <c r="D124" s="50" t="str">
        <f>IF(B124="","",VLOOKUP(B124,Arrays!A$2:B$2001,2,FALSE))</f>
        <v/>
      </c>
      <c r="E124" s="50" t="str">
        <f>IF(T118=T117,"",VLOOKUP(B124,Arrays!A$1:C$2001,3,FALSE))</f>
        <v/>
      </c>
      <c r="F124" s="20"/>
      <c r="G124" s="19">
        <v>117</v>
      </c>
      <c r="H124" s="47"/>
      <c r="I124" s="48"/>
      <c r="J124" s="50" t="str">
        <f>IF(H124="","",VLOOKUP(H124,Arrays!A$2:B$2001,2,FALSE))</f>
        <v/>
      </c>
      <c r="K124" s="50" t="str">
        <f>IF(W117=W118,"",VLOOKUP(H124,Arrays!A$1:C$2001,3,FALSE))</f>
        <v/>
      </c>
      <c r="L124" s="20"/>
      <c r="M124" s="19">
        <v>117</v>
      </c>
      <c r="N124" s="47"/>
      <c r="O124" s="48"/>
      <c r="P124" s="50" t="str">
        <f>IF(N124="","",VLOOKUP(N124,Arrays!E$2:G$2002,2,FALSE))</f>
        <v/>
      </c>
      <c r="Q124" s="50" t="str">
        <f>IF(Z118=Z117,"",VLOOKUP(N124,Arrays!E$1:G$2002,3,FALSE))</f>
        <v/>
      </c>
      <c r="T124" s="51">
        <f>SUMPRODUCT((B$8:B130&lt;&gt;"")/COUNTIF(B$8:B130,B$8:B130&amp;""))</f>
        <v>0</v>
      </c>
      <c r="U124" s="51">
        <f t="shared" si="3"/>
        <v>0</v>
      </c>
      <c r="W124" s="51">
        <f>SUMPRODUCT((H$8:H130&lt;&gt;"")/COUNTIF(H$8:H130,H$8:H130&amp;""))</f>
        <v>0</v>
      </c>
      <c r="X124" s="51">
        <f t="shared" si="4"/>
        <v>0</v>
      </c>
      <c r="Z124" s="51">
        <f>SUMPRODUCT((N$8:N130&lt;&gt;"")/COUNTIF(N$8:N130,N$8:N130&amp;""))</f>
        <v>0</v>
      </c>
      <c r="AA124" s="51">
        <f t="shared" si="5"/>
        <v>0</v>
      </c>
    </row>
    <row r="125" spans="1:27" x14ac:dyDescent="0.3">
      <c r="A125" s="19">
        <v>118</v>
      </c>
      <c r="B125" s="47"/>
      <c r="C125" s="48"/>
      <c r="D125" s="50" t="str">
        <f>IF(B125="","",VLOOKUP(B125,Arrays!A$2:B$2001,2,FALSE))</f>
        <v/>
      </c>
      <c r="E125" s="50" t="str">
        <f>IF(T119=T118,"",VLOOKUP(B125,Arrays!A$1:C$2001,3,FALSE))</f>
        <v/>
      </c>
      <c r="F125" s="20"/>
      <c r="G125" s="19">
        <v>118</v>
      </c>
      <c r="H125" s="47"/>
      <c r="I125" s="48"/>
      <c r="J125" s="50" t="str">
        <f>IF(H125="","",VLOOKUP(H125,Arrays!A$2:B$2001,2,FALSE))</f>
        <v/>
      </c>
      <c r="K125" s="50" t="str">
        <f>IF(W118=W119,"",VLOOKUP(H125,Arrays!A$1:C$2001,3,FALSE))</f>
        <v/>
      </c>
      <c r="L125" s="20"/>
      <c r="M125" s="19">
        <v>118</v>
      </c>
      <c r="N125" s="47"/>
      <c r="O125" s="48"/>
      <c r="P125" s="50" t="str">
        <f>IF(N125="","",VLOOKUP(N125,Arrays!E$2:G$2002,2,FALSE))</f>
        <v/>
      </c>
      <c r="Q125" s="50" t="str">
        <f>IF(Z119=Z118,"",VLOOKUP(N125,Arrays!E$1:G$2002,3,FALSE))</f>
        <v/>
      </c>
      <c r="T125" s="51">
        <f>SUMPRODUCT((B$8:B131&lt;&gt;"")/COUNTIF(B$8:B131,B$8:B131&amp;""))</f>
        <v>0</v>
      </c>
      <c r="U125" s="51">
        <f t="shared" si="3"/>
        <v>0</v>
      </c>
      <c r="W125" s="51">
        <f>SUMPRODUCT((H$8:H131&lt;&gt;"")/COUNTIF(H$8:H131,H$8:H131&amp;""))</f>
        <v>0</v>
      </c>
      <c r="X125" s="51">
        <f t="shared" si="4"/>
        <v>0</v>
      </c>
      <c r="Z125" s="51">
        <f>SUMPRODUCT((N$8:N131&lt;&gt;"")/COUNTIF(N$8:N131,N$8:N131&amp;""))</f>
        <v>0</v>
      </c>
      <c r="AA125" s="51">
        <f t="shared" si="5"/>
        <v>0</v>
      </c>
    </row>
    <row r="126" spans="1:27" x14ac:dyDescent="0.3">
      <c r="A126" s="19">
        <v>119</v>
      </c>
      <c r="B126" s="47"/>
      <c r="C126" s="48"/>
      <c r="D126" s="50" t="str">
        <f>IF(B126="","",VLOOKUP(B126,Arrays!A$2:B$2001,2,FALSE))</f>
        <v/>
      </c>
      <c r="E126" s="50" t="str">
        <f>IF(T120=T119,"",VLOOKUP(B126,Arrays!A$1:C$2001,3,FALSE))</f>
        <v/>
      </c>
      <c r="F126" s="20"/>
      <c r="G126" s="19">
        <v>119</v>
      </c>
      <c r="H126" s="47"/>
      <c r="I126" s="48"/>
      <c r="J126" s="50" t="str">
        <f>IF(H126="","",VLOOKUP(H126,Arrays!A$2:B$2001,2,FALSE))</f>
        <v/>
      </c>
      <c r="K126" s="50" t="str">
        <f>IF(W119=W120,"",VLOOKUP(H126,Arrays!A$1:C$2001,3,FALSE))</f>
        <v/>
      </c>
      <c r="L126" s="20"/>
      <c r="M126" s="19">
        <v>119</v>
      </c>
      <c r="N126" s="47"/>
      <c r="O126" s="48"/>
      <c r="P126" s="50" t="str">
        <f>IF(N126="","",VLOOKUP(N126,Arrays!E$2:G$2002,2,FALSE))</f>
        <v/>
      </c>
      <c r="Q126" s="50" t="str">
        <f>IF(Z120=Z119,"",VLOOKUP(N126,Arrays!E$1:G$2002,3,FALSE))</f>
        <v/>
      </c>
      <c r="T126" s="51">
        <f>SUMPRODUCT((B$8:B132&lt;&gt;"")/COUNTIF(B$8:B132,B$8:B132&amp;""))</f>
        <v>0</v>
      </c>
      <c r="U126" s="51">
        <f t="shared" si="3"/>
        <v>0</v>
      </c>
      <c r="W126" s="51">
        <f>SUMPRODUCT((H$8:H132&lt;&gt;"")/COUNTIF(H$8:H132,H$8:H132&amp;""))</f>
        <v>0</v>
      </c>
      <c r="X126" s="51">
        <f t="shared" si="4"/>
        <v>0</v>
      </c>
      <c r="Z126" s="51">
        <f>SUMPRODUCT((N$8:N132&lt;&gt;"")/COUNTIF(N$8:N132,N$8:N132&amp;""))</f>
        <v>0</v>
      </c>
      <c r="AA126" s="51">
        <f t="shared" si="5"/>
        <v>0</v>
      </c>
    </row>
    <row r="127" spans="1:27" x14ac:dyDescent="0.3">
      <c r="A127" s="19">
        <v>120</v>
      </c>
      <c r="B127" s="47"/>
      <c r="C127" s="48"/>
      <c r="D127" s="50" t="str">
        <f>IF(B127="","",VLOOKUP(B127,Arrays!A$2:B$2001,2,FALSE))</f>
        <v/>
      </c>
      <c r="E127" s="50" t="str">
        <f>IF(T121=T120,"",VLOOKUP(B127,Arrays!A$1:C$2001,3,FALSE))</f>
        <v/>
      </c>
      <c r="F127" s="20"/>
      <c r="G127" s="19">
        <v>120</v>
      </c>
      <c r="H127" s="47"/>
      <c r="I127" s="48"/>
      <c r="J127" s="50" t="str">
        <f>IF(H127="","",VLOOKUP(H127,Arrays!A$2:B$2001,2,FALSE))</f>
        <v/>
      </c>
      <c r="K127" s="50" t="str">
        <f>IF(W120=W121,"",VLOOKUP(H127,Arrays!A$1:C$2001,3,FALSE))</f>
        <v/>
      </c>
      <c r="L127" s="20"/>
      <c r="M127" s="19">
        <v>120</v>
      </c>
      <c r="N127" s="47"/>
      <c r="O127" s="48"/>
      <c r="P127" s="50" t="str">
        <f>IF(N127="","",VLOOKUP(N127,Arrays!E$2:G$2002,2,FALSE))</f>
        <v/>
      </c>
      <c r="Q127" s="50" t="str">
        <f>IF(Z121=Z120,"",VLOOKUP(N127,Arrays!E$1:G$2002,3,FALSE))</f>
        <v/>
      </c>
      <c r="T127" s="51">
        <f>SUMPRODUCT((B$8:B133&lt;&gt;"")/COUNTIF(B$8:B133,B$8:B133&amp;""))</f>
        <v>0</v>
      </c>
      <c r="U127" s="51">
        <f t="shared" si="3"/>
        <v>0</v>
      </c>
      <c r="W127" s="51">
        <f>SUMPRODUCT((H$8:H133&lt;&gt;"")/COUNTIF(H$8:H133,H$8:H133&amp;""))</f>
        <v>0</v>
      </c>
      <c r="X127" s="51">
        <f t="shared" si="4"/>
        <v>0</v>
      </c>
      <c r="Z127" s="51">
        <f>SUMPRODUCT((N$8:N133&lt;&gt;"")/COUNTIF(N$8:N133,N$8:N133&amp;""))</f>
        <v>0</v>
      </c>
      <c r="AA127" s="51">
        <f t="shared" si="5"/>
        <v>0</v>
      </c>
    </row>
    <row r="128" spans="1:27" x14ac:dyDescent="0.3">
      <c r="A128" s="19">
        <v>121</v>
      </c>
      <c r="B128" s="47"/>
      <c r="C128" s="48"/>
      <c r="D128" s="50" t="str">
        <f>IF(B128="","",VLOOKUP(B128,Arrays!A$2:B$2001,2,FALSE))</f>
        <v/>
      </c>
      <c r="E128" s="50" t="str">
        <f>IF(T122=T121,"",VLOOKUP(B128,Arrays!A$1:C$2001,3,FALSE))</f>
        <v/>
      </c>
      <c r="F128" s="20"/>
      <c r="G128" s="19">
        <v>121</v>
      </c>
      <c r="H128" s="47"/>
      <c r="I128" s="48"/>
      <c r="J128" s="50" t="str">
        <f>IF(H128="","",VLOOKUP(H128,Arrays!A$2:B$2001,2,FALSE))</f>
        <v/>
      </c>
      <c r="K128" s="50" t="str">
        <f>IF(W121=W122,"",VLOOKUP(H128,Arrays!A$1:C$2001,3,FALSE))</f>
        <v/>
      </c>
      <c r="L128" s="20"/>
      <c r="M128" s="19">
        <v>121</v>
      </c>
      <c r="N128" s="47"/>
      <c r="O128" s="48"/>
      <c r="P128" s="50" t="str">
        <f>IF(N128="","",VLOOKUP(N128,Arrays!E$2:G$2002,2,FALSE))</f>
        <v/>
      </c>
      <c r="Q128" s="50" t="str">
        <f>IF(Z122=Z121,"",VLOOKUP(N128,Arrays!E$1:G$2002,3,FALSE))</f>
        <v/>
      </c>
      <c r="T128" s="51">
        <f>SUMPRODUCT((B$8:B134&lt;&gt;"")/COUNTIF(B$8:B134,B$8:B134&amp;""))</f>
        <v>0</v>
      </c>
      <c r="U128" s="51">
        <f t="shared" si="3"/>
        <v>0</v>
      </c>
      <c r="W128" s="51">
        <f>SUMPRODUCT((H$8:H134&lt;&gt;"")/COUNTIF(H$8:H134,H$8:H134&amp;""))</f>
        <v>0</v>
      </c>
      <c r="X128" s="51">
        <f t="shared" si="4"/>
        <v>0</v>
      </c>
      <c r="Z128" s="51">
        <f>SUMPRODUCT((N$8:N134&lt;&gt;"")/COUNTIF(N$8:N134,N$8:N134&amp;""))</f>
        <v>0</v>
      </c>
      <c r="AA128" s="51">
        <f t="shared" si="5"/>
        <v>0</v>
      </c>
    </row>
    <row r="129" spans="1:27" x14ac:dyDescent="0.3">
      <c r="A129" s="19">
        <v>122</v>
      </c>
      <c r="B129" s="47"/>
      <c r="C129" s="48"/>
      <c r="D129" s="50" t="str">
        <f>IF(B129="","",VLOOKUP(B129,Arrays!A$2:B$2001,2,FALSE))</f>
        <v/>
      </c>
      <c r="E129" s="50" t="str">
        <f>IF(T123=T122,"",VLOOKUP(B129,Arrays!A$1:C$2001,3,FALSE))</f>
        <v/>
      </c>
      <c r="F129" s="20"/>
      <c r="G129" s="19">
        <v>122</v>
      </c>
      <c r="H129" s="47"/>
      <c r="I129" s="48"/>
      <c r="J129" s="50" t="str">
        <f>IF(H129="","",VLOOKUP(H129,Arrays!A$2:B$2001,2,FALSE))</f>
        <v/>
      </c>
      <c r="K129" s="50" t="str">
        <f>IF(W122=W123,"",VLOOKUP(H129,Arrays!A$1:C$2001,3,FALSE))</f>
        <v/>
      </c>
      <c r="L129" s="20"/>
      <c r="M129" s="19">
        <v>122</v>
      </c>
      <c r="N129" s="47"/>
      <c r="O129" s="48"/>
      <c r="P129" s="50" t="str">
        <f>IF(N129="","",VLOOKUP(N129,Arrays!E$2:G$2002,2,FALSE))</f>
        <v/>
      </c>
      <c r="Q129" s="50" t="str">
        <f>IF(Z123=Z122,"",VLOOKUP(N129,Arrays!E$1:G$2002,3,FALSE))</f>
        <v/>
      </c>
      <c r="T129" s="51">
        <f>SUMPRODUCT((B$8:B135&lt;&gt;"")/COUNTIF(B$8:B135,B$8:B135&amp;""))</f>
        <v>0</v>
      </c>
      <c r="U129" s="51">
        <f t="shared" si="3"/>
        <v>0</v>
      </c>
      <c r="W129" s="51">
        <f>SUMPRODUCT((H$8:H135&lt;&gt;"")/COUNTIF(H$8:H135,H$8:H135&amp;""))</f>
        <v>0</v>
      </c>
      <c r="X129" s="51">
        <f t="shared" si="4"/>
        <v>0</v>
      </c>
      <c r="Z129" s="51">
        <f>SUMPRODUCT((N$8:N135&lt;&gt;"")/COUNTIF(N$8:N135,N$8:N135&amp;""))</f>
        <v>0</v>
      </c>
      <c r="AA129" s="51">
        <f t="shared" si="5"/>
        <v>0</v>
      </c>
    </row>
    <row r="130" spans="1:27" x14ac:dyDescent="0.3">
      <c r="A130" s="19">
        <v>123</v>
      </c>
      <c r="B130" s="47"/>
      <c r="C130" s="48"/>
      <c r="D130" s="50" t="str">
        <f>IF(B130="","",VLOOKUP(B130,Arrays!A$2:B$2001,2,FALSE))</f>
        <v/>
      </c>
      <c r="E130" s="50" t="str">
        <f>IF(T124=T123,"",VLOOKUP(B130,Arrays!A$1:C$2001,3,FALSE))</f>
        <v/>
      </c>
      <c r="F130" s="20"/>
      <c r="G130" s="19">
        <v>123</v>
      </c>
      <c r="H130" s="47"/>
      <c r="I130" s="48"/>
      <c r="J130" s="50" t="str">
        <f>IF(H130="","",VLOOKUP(H130,Arrays!A$2:B$2001,2,FALSE))</f>
        <v/>
      </c>
      <c r="K130" s="50" t="str">
        <f>IF(W123=W124,"",VLOOKUP(H130,Arrays!A$1:C$2001,3,FALSE))</f>
        <v/>
      </c>
      <c r="L130" s="20"/>
      <c r="M130" s="19">
        <v>123</v>
      </c>
      <c r="N130" s="47"/>
      <c r="O130" s="48"/>
      <c r="P130" s="50" t="str">
        <f>IF(N130="","",VLOOKUP(N130,Arrays!E$2:G$2002,2,FALSE))</f>
        <v/>
      </c>
      <c r="Q130" s="50" t="str">
        <f>IF(Z124=Z123,"",VLOOKUP(N130,Arrays!E$1:G$2002,3,FALSE))</f>
        <v/>
      </c>
      <c r="T130" s="51">
        <f>SUMPRODUCT((B$8:B136&lt;&gt;"")/COUNTIF(B$8:B136,B$8:B136&amp;""))</f>
        <v>0</v>
      </c>
      <c r="U130" s="51">
        <f t="shared" si="3"/>
        <v>0</v>
      </c>
      <c r="W130" s="51">
        <f>SUMPRODUCT((H$8:H136&lt;&gt;"")/COUNTIF(H$8:H136,H$8:H136&amp;""))</f>
        <v>0</v>
      </c>
      <c r="X130" s="51">
        <f t="shared" si="4"/>
        <v>0</v>
      </c>
      <c r="Z130" s="51">
        <f>SUMPRODUCT((N$8:N136&lt;&gt;"")/COUNTIF(N$8:N136,N$8:N136&amp;""))</f>
        <v>0</v>
      </c>
      <c r="AA130" s="51">
        <f t="shared" si="5"/>
        <v>0</v>
      </c>
    </row>
    <row r="131" spans="1:27" x14ac:dyDescent="0.3">
      <c r="A131" s="19">
        <v>124</v>
      </c>
      <c r="B131" s="47"/>
      <c r="C131" s="48"/>
      <c r="D131" s="50" t="str">
        <f>IF(B131="","",VLOOKUP(B131,Arrays!A$2:B$2001,2,FALSE))</f>
        <v/>
      </c>
      <c r="E131" s="50" t="str">
        <f>IF(T125=T124,"",VLOOKUP(B131,Arrays!A$1:C$2001,3,FALSE))</f>
        <v/>
      </c>
      <c r="F131" s="20"/>
      <c r="G131" s="19">
        <v>124</v>
      </c>
      <c r="H131" s="47"/>
      <c r="I131" s="48"/>
      <c r="J131" s="50" t="str">
        <f>IF(H131="","",VLOOKUP(H131,Arrays!A$2:B$2001,2,FALSE))</f>
        <v/>
      </c>
      <c r="K131" s="50" t="str">
        <f>IF(W124=W125,"",VLOOKUP(H131,Arrays!A$1:C$2001,3,FALSE))</f>
        <v/>
      </c>
      <c r="L131" s="20"/>
      <c r="M131" s="19">
        <v>124</v>
      </c>
      <c r="N131" s="47"/>
      <c r="O131" s="48"/>
      <c r="P131" s="50" t="str">
        <f>IF(N131="","",VLOOKUP(N131,Arrays!E$2:G$2002,2,FALSE))</f>
        <v/>
      </c>
      <c r="Q131" s="50" t="str">
        <f>IF(Z125=Z124,"",VLOOKUP(N131,Arrays!E$1:G$2002,3,FALSE))</f>
        <v/>
      </c>
      <c r="T131" s="51">
        <f>SUMPRODUCT((B$8:B137&lt;&gt;"")/COUNTIF(B$8:B137,B$8:B137&amp;""))</f>
        <v>0</v>
      </c>
      <c r="U131" s="51">
        <f t="shared" ref="U131:U194" si="6">IF(T131=T130,0,E137)</f>
        <v>0</v>
      </c>
      <c r="W131" s="51">
        <f>SUMPRODUCT((H$8:H137&lt;&gt;"")/COUNTIF(H$8:H137,H$8:H137&amp;""))</f>
        <v>0</v>
      </c>
      <c r="X131" s="51">
        <f t="shared" ref="X131:X194" si="7">IF(W131=W130,0,K137)</f>
        <v>0</v>
      </c>
      <c r="Z131" s="51">
        <f>SUMPRODUCT((N$8:N137&lt;&gt;"")/COUNTIF(N$8:N137,N$8:N137&amp;""))</f>
        <v>0</v>
      </c>
      <c r="AA131" s="51">
        <f t="shared" ref="AA131:AA194" si="8">IF(Z131=Z130,0,Q137)</f>
        <v>0</v>
      </c>
    </row>
    <row r="132" spans="1:27" x14ac:dyDescent="0.3">
      <c r="A132" s="19">
        <v>125</v>
      </c>
      <c r="B132" s="47"/>
      <c r="C132" s="48"/>
      <c r="D132" s="50" t="str">
        <f>IF(B132="","",VLOOKUP(B132,Arrays!A$2:B$2001,2,FALSE))</f>
        <v/>
      </c>
      <c r="E132" s="50" t="str">
        <f>IF(T126=T125,"",VLOOKUP(B132,Arrays!A$1:C$2001,3,FALSE))</f>
        <v/>
      </c>
      <c r="F132" s="20"/>
      <c r="G132" s="19">
        <v>125</v>
      </c>
      <c r="H132" s="47"/>
      <c r="I132" s="48"/>
      <c r="J132" s="50" t="str">
        <f>IF(H132="","",VLOOKUP(H132,Arrays!A$2:B$2001,2,FALSE))</f>
        <v/>
      </c>
      <c r="K132" s="50" t="str">
        <f>IF(W125=W126,"",VLOOKUP(H132,Arrays!A$1:C$2001,3,FALSE))</f>
        <v/>
      </c>
      <c r="L132" s="20"/>
      <c r="M132" s="19">
        <v>125</v>
      </c>
      <c r="N132" s="47"/>
      <c r="O132" s="48"/>
      <c r="P132" s="50" t="str">
        <f>IF(N132="","",VLOOKUP(N132,Arrays!E$2:G$2002,2,FALSE))</f>
        <v/>
      </c>
      <c r="Q132" s="50" t="str">
        <f>IF(Z126=Z125,"",VLOOKUP(N132,Arrays!E$1:G$2002,3,FALSE))</f>
        <v/>
      </c>
      <c r="T132" s="51">
        <f>SUMPRODUCT((B$8:B138&lt;&gt;"")/COUNTIF(B$8:B138,B$8:B138&amp;""))</f>
        <v>0</v>
      </c>
      <c r="U132" s="51">
        <f t="shared" si="6"/>
        <v>0</v>
      </c>
      <c r="W132" s="51">
        <f>SUMPRODUCT((H$8:H138&lt;&gt;"")/COUNTIF(H$8:H138,H$8:H138&amp;""))</f>
        <v>0</v>
      </c>
      <c r="X132" s="51">
        <f t="shared" si="7"/>
        <v>0</v>
      </c>
      <c r="Z132" s="51">
        <f>SUMPRODUCT((N$8:N138&lt;&gt;"")/COUNTIF(N$8:N138,N$8:N138&amp;""))</f>
        <v>0</v>
      </c>
      <c r="AA132" s="51">
        <f t="shared" si="8"/>
        <v>0</v>
      </c>
    </row>
    <row r="133" spans="1:27" x14ac:dyDescent="0.3">
      <c r="A133" s="19">
        <v>126</v>
      </c>
      <c r="B133" s="47"/>
      <c r="C133" s="48"/>
      <c r="D133" s="50" t="str">
        <f>IF(B133="","",VLOOKUP(B133,Arrays!A$2:B$2001,2,FALSE))</f>
        <v/>
      </c>
      <c r="E133" s="50" t="str">
        <f>IF(T127=T126,"",VLOOKUP(B133,Arrays!A$1:C$2001,3,FALSE))</f>
        <v/>
      </c>
      <c r="F133" s="20"/>
      <c r="G133" s="19">
        <v>126</v>
      </c>
      <c r="H133" s="47"/>
      <c r="I133" s="48"/>
      <c r="J133" s="50" t="str">
        <f>IF(H133="","",VLOOKUP(H133,Arrays!A$2:B$2001,2,FALSE))</f>
        <v/>
      </c>
      <c r="K133" s="50" t="str">
        <f>IF(W126=W127,"",VLOOKUP(H133,Arrays!A$1:C$2001,3,FALSE))</f>
        <v/>
      </c>
      <c r="L133" s="20"/>
      <c r="M133" s="19">
        <v>126</v>
      </c>
      <c r="N133" s="47"/>
      <c r="O133" s="48"/>
      <c r="P133" s="50" t="str">
        <f>IF(N133="","",VLOOKUP(N133,Arrays!E$2:G$2002,2,FALSE))</f>
        <v/>
      </c>
      <c r="Q133" s="50" t="str">
        <f>IF(Z127=Z126,"",VLOOKUP(N133,Arrays!E$1:G$2002,3,FALSE))</f>
        <v/>
      </c>
      <c r="T133" s="51">
        <f>SUMPRODUCT((B$8:B139&lt;&gt;"")/COUNTIF(B$8:B139,B$8:B139&amp;""))</f>
        <v>0</v>
      </c>
      <c r="U133" s="51">
        <f t="shared" si="6"/>
        <v>0</v>
      </c>
      <c r="W133" s="51">
        <f>SUMPRODUCT((H$8:H139&lt;&gt;"")/COUNTIF(H$8:H139,H$8:H139&amp;""))</f>
        <v>0</v>
      </c>
      <c r="X133" s="51">
        <f t="shared" si="7"/>
        <v>0</v>
      </c>
      <c r="Z133" s="51">
        <f>SUMPRODUCT((N$8:N139&lt;&gt;"")/COUNTIF(N$8:N139,N$8:N139&amp;""))</f>
        <v>0</v>
      </c>
      <c r="AA133" s="51">
        <f t="shared" si="8"/>
        <v>0</v>
      </c>
    </row>
    <row r="134" spans="1:27" x14ac:dyDescent="0.3">
      <c r="A134" s="19">
        <v>127</v>
      </c>
      <c r="B134" s="47"/>
      <c r="C134" s="48"/>
      <c r="D134" s="50" t="str">
        <f>IF(B134="","",VLOOKUP(B134,Arrays!A$2:B$2001,2,FALSE))</f>
        <v/>
      </c>
      <c r="E134" s="50" t="str">
        <f>IF(T128=T127,"",VLOOKUP(B134,Arrays!A$1:C$2001,3,FALSE))</f>
        <v/>
      </c>
      <c r="F134" s="20"/>
      <c r="G134" s="19">
        <v>127</v>
      </c>
      <c r="H134" s="47"/>
      <c r="I134" s="48"/>
      <c r="J134" s="50" t="str">
        <f>IF(H134="","",VLOOKUP(H134,Arrays!A$2:B$2001,2,FALSE))</f>
        <v/>
      </c>
      <c r="K134" s="50" t="str">
        <f>IF(W127=W128,"",VLOOKUP(H134,Arrays!A$1:C$2001,3,FALSE))</f>
        <v/>
      </c>
      <c r="L134" s="20"/>
      <c r="M134" s="19">
        <v>127</v>
      </c>
      <c r="N134" s="47"/>
      <c r="O134" s="48"/>
      <c r="P134" s="50" t="str">
        <f>IF(N134="","",VLOOKUP(N134,Arrays!E$2:G$2002,2,FALSE))</f>
        <v/>
      </c>
      <c r="Q134" s="50" t="str">
        <f>IF(Z128=Z127,"",VLOOKUP(N134,Arrays!E$1:G$2002,3,FALSE))</f>
        <v/>
      </c>
      <c r="T134" s="51">
        <f>SUMPRODUCT((B$8:B140&lt;&gt;"")/COUNTIF(B$8:B140,B$8:B140&amp;""))</f>
        <v>0</v>
      </c>
      <c r="U134" s="51">
        <f t="shared" si="6"/>
        <v>0</v>
      </c>
      <c r="W134" s="51">
        <f>SUMPRODUCT((H$8:H140&lt;&gt;"")/COUNTIF(H$8:H140,H$8:H140&amp;""))</f>
        <v>0</v>
      </c>
      <c r="X134" s="51">
        <f t="shared" si="7"/>
        <v>0</v>
      </c>
      <c r="Z134" s="51">
        <f>SUMPRODUCT((N$8:N140&lt;&gt;"")/COUNTIF(N$8:N140,N$8:N140&amp;""))</f>
        <v>0</v>
      </c>
      <c r="AA134" s="51">
        <f t="shared" si="8"/>
        <v>0</v>
      </c>
    </row>
    <row r="135" spans="1:27" x14ac:dyDescent="0.3">
      <c r="A135" s="19">
        <v>128</v>
      </c>
      <c r="B135" s="47"/>
      <c r="C135" s="48"/>
      <c r="D135" s="50" t="str">
        <f>IF(B135="","",VLOOKUP(B135,Arrays!A$2:B$2001,2,FALSE))</f>
        <v/>
      </c>
      <c r="E135" s="50" t="str">
        <f>IF(T129=T128,"",VLOOKUP(B135,Arrays!A$1:C$2001,3,FALSE))</f>
        <v/>
      </c>
      <c r="F135" s="20"/>
      <c r="G135" s="19">
        <v>128</v>
      </c>
      <c r="H135" s="47"/>
      <c r="I135" s="48"/>
      <c r="J135" s="50" t="str">
        <f>IF(H135="","",VLOOKUP(H135,Arrays!A$2:B$2001,2,FALSE))</f>
        <v/>
      </c>
      <c r="K135" s="50" t="str">
        <f>IF(W128=W129,"",VLOOKUP(H135,Arrays!A$1:C$2001,3,FALSE))</f>
        <v/>
      </c>
      <c r="L135" s="20"/>
      <c r="M135" s="19">
        <v>128</v>
      </c>
      <c r="N135" s="47"/>
      <c r="O135" s="48"/>
      <c r="P135" s="50" t="str">
        <f>IF(N135="","",VLOOKUP(N135,Arrays!E$2:G$2002,2,FALSE))</f>
        <v/>
      </c>
      <c r="Q135" s="50" t="str">
        <f>IF(Z129=Z128,"",VLOOKUP(N135,Arrays!E$1:G$2002,3,FALSE))</f>
        <v/>
      </c>
      <c r="T135" s="51">
        <f>SUMPRODUCT((B$8:B141&lt;&gt;"")/COUNTIF(B$8:B141,B$8:B141&amp;""))</f>
        <v>0</v>
      </c>
      <c r="U135" s="51">
        <f t="shared" si="6"/>
        <v>0</v>
      </c>
      <c r="W135" s="51">
        <f>SUMPRODUCT((H$8:H141&lt;&gt;"")/COUNTIF(H$8:H141,H$8:H141&amp;""))</f>
        <v>0</v>
      </c>
      <c r="X135" s="51">
        <f t="shared" si="7"/>
        <v>0</v>
      </c>
      <c r="Z135" s="51">
        <f>SUMPRODUCT((N$8:N141&lt;&gt;"")/COUNTIF(N$8:N141,N$8:N141&amp;""))</f>
        <v>0</v>
      </c>
      <c r="AA135" s="51">
        <f t="shared" si="8"/>
        <v>0</v>
      </c>
    </row>
    <row r="136" spans="1:27" x14ac:dyDescent="0.3">
      <c r="A136" s="19">
        <v>129</v>
      </c>
      <c r="B136" s="47"/>
      <c r="C136" s="48"/>
      <c r="D136" s="50" t="str">
        <f>IF(B136="","",VLOOKUP(B136,Arrays!A$2:B$2001,2,FALSE))</f>
        <v/>
      </c>
      <c r="E136" s="50" t="str">
        <f>IF(T130=T129,"",VLOOKUP(B136,Arrays!A$1:C$2001,3,FALSE))</f>
        <v/>
      </c>
      <c r="F136" s="20"/>
      <c r="G136" s="19">
        <v>129</v>
      </c>
      <c r="H136" s="47"/>
      <c r="I136" s="48"/>
      <c r="J136" s="50" t="str">
        <f>IF(H136="","",VLOOKUP(H136,Arrays!A$2:B$2001,2,FALSE))</f>
        <v/>
      </c>
      <c r="K136" s="50" t="str">
        <f>IF(W129=W130,"",VLOOKUP(H136,Arrays!A$1:C$2001,3,FALSE))</f>
        <v/>
      </c>
      <c r="L136" s="20"/>
      <c r="M136" s="19">
        <v>129</v>
      </c>
      <c r="N136" s="47"/>
      <c r="O136" s="48"/>
      <c r="P136" s="50" t="str">
        <f>IF(N136="","",VLOOKUP(N136,Arrays!E$2:G$2002,2,FALSE))</f>
        <v/>
      </c>
      <c r="Q136" s="50" t="str">
        <f>IF(Z130=Z129,"",VLOOKUP(N136,Arrays!E$1:G$2002,3,FALSE))</f>
        <v/>
      </c>
      <c r="T136" s="51">
        <f>SUMPRODUCT((B$8:B142&lt;&gt;"")/COUNTIF(B$8:B142,B$8:B142&amp;""))</f>
        <v>0</v>
      </c>
      <c r="U136" s="51">
        <f t="shared" si="6"/>
        <v>0</v>
      </c>
      <c r="W136" s="51">
        <f>SUMPRODUCT((H$8:H142&lt;&gt;"")/COUNTIF(H$8:H142,H$8:H142&amp;""))</f>
        <v>0</v>
      </c>
      <c r="X136" s="51">
        <f t="shared" si="7"/>
        <v>0</v>
      </c>
      <c r="Z136" s="51">
        <f>SUMPRODUCT((N$8:N142&lt;&gt;"")/COUNTIF(N$8:N142,N$8:N142&amp;""))</f>
        <v>0</v>
      </c>
      <c r="AA136" s="51">
        <f t="shared" si="8"/>
        <v>0</v>
      </c>
    </row>
    <row r="137" spans="1:27" x14ac:dyDescent="0.3">
      <c r="A137" s="19">
        <v>130</v>
      </c>
      <c r="B137" s="47"/>
      <c r="C137" s="48"/>
      <c r="D137" s="50" t="str">
        <f>IF(B137="","",VLOOKUP(B137,Arrays!A$2:B$2001,2,FALSE))</f>
        <v/>
      </c>
      <c r="E137" s="50" t="str">
        <f>IF(T131=T130,"",VLOOKUP(B137,Arrays!A$1:C$2001,3,FALSE))</f>
        <v/>
      </c>
      <c r="F137" s="20"/>
      <c r="G137" s="19">
        <v>130</v>
      </c>
      <c r="H137" s="47"/>
      <c r="I137" s="48"/>
      <c r="J137" s="50" t="str">
        <f>IF(H137="","",VLOOKUP(H137,Arrays!A$2:B$2001,2,FALSE))</f>
        <v/>
      </c>
      <c r="K137" s="50" t="str">
        <f>IF(W130=W131,"",VLOOKUP(H137,Arrays!A$1:C$2001,3,FALSE))</f>
        <v/>
      </c>
      <c r="L137" s="20"/>
      <c r="M137" s="19">
        <v>130</v>
      </c>
      <c r="N137" s="47"/>
      <c r="O137" s="48"/>
      <c r="P137" s="50" t="str">
        <f>IF(N137="","",VLOOKUP(N137,Arrays!E$2:G$2002,2,FALSE))</f>
        <v/>
      </c>
      <c r="Q137" s="50" t="str">
        <f>IF(Z131=Z130,"",VLOOKUP(N137,Arrays!E$1:G$2002,3,FALSE))</f>
        <v/>
      </c>
      <c r="T137" s="51">
        <f>SUMPRODUCT((B$8:B143&lt;&gt;"")/COUNTIF(B$8:B143,B$8:B143&amp;""))</f>
        <v>0</v>
      </c>
      <c r="U137" s="51">
        <f t="shared" si="6"/>
        <v>0</v>
      </c>
      <c r="W137" s="51">
        <f>SUMPRODUCT((H$8:H143&lt;&gt;"")/COUNTIF(H$8:H143,H$8:H143&amp;""))</f>
        <v>0</v>
      </c>
      <c r="X137" s="51">
        <f t="shared" si="7"/>
        <v>0</v>
      </c>
      <c r="Z137" s="51">
        <f>SUMPRODUCT((N$8:N143&lt;&gt;"")/COUNTIF(N$8:N143,N$8:N143&amp;""))</f>
        <v>0</v>
      </c>
      <c r="AA137" s="51">
        <f t="shared" si="8"/>
        <v>0</v>
      </c>
    </row>
    <row r="138" spans="1:27" x14ac:dyDescent="0.3">
      <c r="A138" s="19">
        <v>131</v>
      </c>
      <c r="B138" s="47"/>
      <c r="C138" s="48"/>
      <c r="D138" s="50" t="str">
        <f>IF(B138="","",VLOOKUP(B138,Arrays!A$2:B$2001,2,FALSE))</f>
        <v/>
      </c>
      <c r="E138" s="50" t="str">
        <f>IF(T132=T131,"",VLOOKUP(B138,Arrays!A$1:C$2001,3,FALSE))</f>
        <v/>
      </c>
      <c r="F138" s="20"/>
      <c r="G138" s="19">
        <v>131</v>
      </c>
      <c r="H138" s="47"/>
      <c r="I138" s="48"/>
      <c r="J138" s="50" t="str">
        <f>IF(H138="","",VLOOKUP(H138,Arrays!A$2:B$2001,2,FALSE))</f>
        <v/>
      </c>
      <c r="K138" s="50" t="str">
        <f>IF(W131=W132,"",VLOOKUP(H138,Arrays!A$1:C$2001,3,FALSE))</f>
        <v/>
      </c>
      <c r="L138" s="20"/>
      <c r="M138" s="19">
        <v>131</v>
      </c>
      <c r="N138" s="47"/>
      <c r="O138" s="48"/>
      <c r="P138" s="50" t="str">
        <f>IF(N138="","",VLOOKUP(N138,Arrays!E$2:G$2002,2,FALSE))</f>
        <v/>
      </c>
      <c r="Q138" s="50" t="str">
        <f>IF(Z132=Z131,"",VLOOKUP(N138,Arrays!E$1:G$2002,3,FALSE))</f>
        <v/>
      </c>
      <c r="T138" s="51">
        <f>SUMPRODUCT((B$8:B144&lt;&gt;"")/COUNTIF(B$8:B144,B$8:B144&amp;""))</f>
        <v>0</v>
      </c>
      <c r="U138" s="51">
        <f t="shared" si="6"/>
        <v>0</v>
      </c>
      <c r="W138" s="51">
        <f>SUMPRODUCT((H$8:H144&lt;&gt;"")/COUNTIF(H$8:H144,H$8:H144&amp;""))</f>
        <v>0</v>
      </c>
      <c r="X138" s="51">
        <f t="shared" si="7"/>
        <v>0</v>
      </c>
      <c r="Z138" s="51">
        <f>SUMPRODUCT((N$8:N144&lt;&gt;"")/COUNTIF(N$8:N144,N$8:N144&amp;""))</f>
        <v>0</v>
      </c>
      <c r="AA138" s="51">
        <f t="shared" si="8"/>
        <v>0</v>
      </c>
    </row>
    <row r="139" spans="1:27" x14ac:dyDescent="0.3">
      <c r="A139" s="19">
        <v>132</v>
      </c>
      <c r="B139" s="47"/>
      <c r="C139" s="48"/>
      <c r="D139" s="50" t="str">
        <f>IF(B139="","",VLOOKUP(B139,Arrays!A$2:B$2001,2,FALSE))</f>
        <v/>
      </c>
      <c r="E139" s="50" t="str">
        <f>IF(T133=T132,"",VLOOKUP(B139,Arrays!A$1:C$2001,3,FALSE))</f>
        <v/>
      </c>
      <c r="F139" s="20"/>
      <c r="G139" s="19">
        <v>132</v>
      </c>
      <c r="H139" s="47"/>
      <c r="I139" s="48"/>
      <c r="J139" s="50" t="str">
        <f>IF(H139="","",VLOOKUP(H139,Arrays!A$2:B$2001,2,FALSE))</f>
        <v/>
      </c>
      <c r="K139" s="50" t="str">
        <f>IF(W132=W133,"",VLOOKUP(H139,Arrays!A$1:C$2001,3,FALSE))</f>
        <v/>
      </c>
      <c r="L139" s="20"/>
      <c r="M139" s="19">
        <v>132</v>
      </c>
      <c r="N139" s="47"/>
      <c r="O139" s="48"/>
      <c r="P139" s="50" t="str">
        <f>IF(N139="","",VLOOKUP(N139,Arrays!E$2:G$2002,2,FALSE))</f>
        <v/>
      </c>
      <c r="Q139" s="50" t="str">
        <f>IF(Z133=Z132,"",VLOOKUP(N139,Arrays!E$1:G$2002,3,FALSE))</f>
        <v/>
      </c>
      <c r="T139" s="51">
        <f>SUMPRODUCT((B$8:B145&lt;&gt;"")/COUNTIF(B$8:B145,B$8:B145&amp;""))</f>
        <v>0</v>
      </c>
      <c r="U139" s="51">
        <f t="shared" si="6"/>
        <v>0</v>
      </c>
      <c r="W139" s="51">
        <f>SUMPRODUCT((H$8:H145&lt;&gt;"")/COUNTIF(H$8:H145,H$8:H145&amp;""))</f>
        <v>0</v>
      </c>
      <c r="X139" s="51">
        <f t="shared" si="7"/>
        <v>0</v>
      </c>
      <c r="Z139" s="51">
        <f>SUMPRODUCT((N$8:N145&lt;&gt;"")/COUNTIF(N$8:N145,N$8:N145&amp;""))</f>
        <v>0</v>
      </c>
      <c r="AA139" s="51">
        <f t="shared" si="8"/>
        <v>0</v>
      </c>
    </row>
    <row r="140" spans="1:27" x14ac:dyDescent="0.3">
      <c r="A140" s="19">
        <v>133</v>
      </c>
      <c r="B140" s="47"/>
      <c r="C140" s="48"/>
      <c r="D140" s="50" t="str">
        <f>IF(B140="","",VLOOKUP(B140,Arrays!A$2:B$2001,2,FALSE))</f>
        <v/>
      </c>
      <c r="E140" s="50" t="str">
        <f>IF(T134=T133,"",VLOOKUP(B140,Arrays!A$1:C$2001,3,FALSE))</f>
        <v/>
      </c>
      <c r="F140" s="20"/>
      <c r="G140" s="19">
        <v>133</v>
      </c>
      <c r="H140" s="47"/>
      <c r="I140" s="48"/>
      <c r="J140" s="50" t="str">
        <f>IF(H140="","",VLOOKUP(H140,Arrays!A$2:B$2001,2,FALSE))</f>
        <v/>
      </c>
      <c r="K140" s="50" t="str">
        <f>IF(W133=W134,"",VLOOKUP(H140,Arrays!A$1:C$2001,3,FALSE))</f>
        <v/>
      </c>
      <c r="L140" s="20"/>
      <c r="M140" s="19">
        <v>133</v>
      </c>
      <c r="N140" s="47"/>
      <c r="O140" s="48"/>
      <c r="P140" s="50" t="str">
        <f>IF(N140="","",VLOOKUP(N140,Arrays!E$2:G$2002,2,FALSE))</f>
        <v/>
      </c>
      <c r="Q140" s="50" t="str">
        <f>IF(Z134=Z133,"",VLOOKUP(N140,Arrays!E$1:G$2002,3,FALSE))</f>
        <v/>
      </c>
      <c r="T140" s="51">
        <f>SUMPRODUCT((B$8:B146&lt;&gt;"")/COUNTIF(B$8:B146,B$8:B146&amp;""))</f>
        <v>0</v>
      </c>
      <c r="U140" s="51">
        <f t="shared" si="6"/>
        <v>0</v>
      </c>
      <c r="W140" s="51">
        <f>SUMPRODUCT((H$8:H146&lt;&gt;"")/COUNTIF(H$8:H146,H$8:H146&amp;""))</f>
        <v>0</v>
      </c>
      <c r="X140" s="51">
        <f t="shared" si="7"/>
        <v>0</v>
      </c>
      <c r="Z140" s="51">
        <f>SUMPRODUCT((N$8:N146&lt;&gt;"")/COUNTIF(N$8:N146,N$8:N146&amp;""))</f>
        <v>0</v>
      </c>
      <c r="AA140" s="51">
        <f t="shared" si="8"/>
        <v>0</v>
      </c>
    </row>
    <row r="141" spans="1:27" x14ac:dyDescent="0.3">
      <c r="A141" s="19">
        <v>134</v>
      </c>
      <c r="B141" s="47"/>
      <c r="C141" s="48"/>
      <c r="D141" s="50" t="str">
        <f>IF(B141="","",VLOOKUP(B141,Arrays!A$2:B$2001,2,FALSE))</f>
        <v/>
      </c>
      <c r="E141" s="50" t="str">
        <f>IF(T135=T134,"",VLOOKUP(B141,Arrays!A$1:C$2001,3,FALSE))</f>
        <v/>
      </c>
      <c r="F141" s="20"/>
      <c r="G141" s="19">
        <v>134</v>
      </c>
      <c r="H141" s="47"/>
      <c r="I141" s="48"/>
      <c r="J141" s="50" t="str">
        <f>IF(H141="","",VLOOKUP(H141,Arrays!A$2:B$2001,2,FALSE))</f>
        <v/>
      </c>
      <c r="K141" s="50" t="str">
        <f>IF(W134=W135,"",VLOOKUP(H141,Arrays!A$1:C$2001,3,FALSE))</f>
        <v/>
      </c>
      <c r="L141" s="20"/>
      <c r="M141" s="19">
        <v>134</v>
      </c>
      <c r="N141" s="47"/>
      <c r="O141" s="48"/>
      <c r="P141" s="50" t="str">
        <f>IF(N141="","",VLOOKUP(N141,Arrays!E$2:G$2002,2,FALSE))</f>
        <v/>
      </c>
      <c r="Q141" s="50" t="str">
        <f>IF(Z135=Z134,"",VLOOKUP(N141,Arrays!E$1:G$2002,3,FALSE))</f>
        <v/>
      </c>
      <c r="T141" s="51">
        <f>SUMPRODUCT((B$8:B147&lt;&gt;"")/COUNTIF(B$8:B147,B$8:B147&amp;""))</f>
        <v>0</v>
      </c>
      <c r="U141" s="51">
        <f t="shared" si="6"/>
        <v>0</v>
      </c>
      <c r="W141" s="51">
        <f>SUMPRODUCT((H$8:H147&lt;&gt;"")/COUNTIF(H$8:H147,H$8:H147&amp;""))</f>
        <v>0</v>
      </c>
      <c r="X141" s="51">
        <f t="shared" si="7"/>
        <v>0</v>
      </c>
      <c r="Z141" s="51">
        <f>SUMPRODUCT((N$8:N147&lt;&gt;"")/COUNTIF(N$8:N147,N$8:N147&amp;""))</f>
        <v>0</v>
      </c>
      <c r="AA141" s="51">
        <f t="shared" si="8"/>
        <v>0</v>
      </c>
    </row>
    <row r="142" spans="1:27" x14ac:dyDescent="0.3">
      <c r="A142" s="19">
        <v>135</v>
      </c>
      <c r="B142" s="47"/>
      <c r="C142" s="48"/>
      <c r="D142" s="50" t="str">
        <f>IF(B142="","",VLOOKUP(B142,Arrays!A$2:B$2001,2,FALSE))</f>
        <v/>
      </c>
      <c r="E142" s="50" t="str">
        <f>IF(T136=T135,"",VLOOKUP(B142,Arrays!A$1:C$2001,3,FALSE))</f>
        <v/>
      </c>
      <c r="F142" s="20"/>
      <c r="G142" s="19">
        <v>135</v>
      </c>
      <c r="H142" s="47"/>
      <c r="I142" s="48"/>
      <c r="J142" s="50" t="str">
        <f>IF(H142="","",VLOOKUP(H142,Arrays!A$2:B$2001,2,FALSE))</f>
        <v/>
      </c>
      <c r="K142" s="50" t="str">
        <f>IF(W135=W136,"",VLOOKUP(H142,Arrays!A$1:C$2001,3,FALSE))</f>
        <v/>
      </c>
      <c r="L142" s="20"/>
      <c r="M142" s="19">
        <v>135</v>
      </c>
      <c r="N142" s="47"/>
      <c r="O142" s="48"/>
      <c r="P142" s="50" t="str">
        <f>IF(N142="","",VLOOKUP(N142,Arrays!E$2:G$2002,2,FALSE))</f>
        <v/>
      </c>
      <c r="Q142" s="50" t="str">
        <f>IF(Z136=Z135,"",VLOOKUP(N142,Arrays!E$1:G$2002,3,FALSE))</f>
        <v/>
      </c>
      <c r="T142" s="51">
        <f>SUMPRODUCT((B$8:B148&lt;&gt;"")/COUNTIF(B$8:B148,B$8:B148&amp;""))</f>
        <v>0</v>
      </c>
      <c r="U142" s="51">
        <f t="shared" si="6"/>
        <v>0</v>
      </c>
      <c r="W142" s="51">
        <f>SUMPRODUCT((H$8:H148&lt;&gt;"")/COUNTIF(H$8:H148,H$8:H148&amp;""))</f>
        <v>0</v>
      </c>
      <c r="X142" s="51">
        <f t="shared" si="7"/>
        <v>0</v>
      </c>
      <c r="Z142" s="51">
        <f>SUMPRODUCT((N$8:N148&lt;&gt;"")/COUNTIF(N$8:N148,N$8:N148&amp;""))</f>
        <v>0</v>
      </c>
      <c r="AA142" s="51">
        <f t="shared" si="8"/>
        <v>0</v>
      </c>
    </row>
    <row r="143" spans="1:27" x14ac:dyDescent="0.3">
      <c r="A143" s="19">
        <v>136</v>
      </c>
      <c r="B143" s="47"/>
      <c r="C143" s="48"/>
      <c r="D143" s="50" t="str">
        <f>IF(B143="","",VLOOKUP(B143,Arrays!A$2:B$2001,2,FALSE))</f>
        <v/>
      </c>
      <c r="E143" s="50" t="str">
        <f>IF(T137=T136,"",VLOOKUP(B143,Arrays!A$1:C$2001,3,FALSE))</f>
        <v/>
      </c>
      <c r="F143" s="20"/>
      <c r="G143" s="19">
        <v>136</v>
      </c>
      <c r="H143" s="47"/>
      <c r="I143" s="48"/>
      <c r="J143" s="50" t="str">
        <f>IF(H143="","",VLOOKUP(H143,Arrays!A$2:B$2001,2,FALSE))</f>
        <v/>
      </c>
      <c r="K143" s="50" t="str">
        <f>IF(W136=W137,"",VLOOKUP(H143,Arrays!A$1:C$2001,3,FALSE))</f>
        <v/>
      </c>
      <c r="L143" s="20"/>
      <c r="M143" s="19">
        <v>136</v>
      </c>
      <c r="N143" s="47"/>
      <c r="O143" s="48"/>
      <c r="P143" s="50" t="str">
        <f>IF(N143="","",VLOOKUP(N143,Arrays!E$2:G$2002,2,FALSE))</f>
        <v/>
      </c>
      <c r="Q143" s="50" t="str">
        <f>IF(Z137=Z136,"",VLOOKUP(N143,Arrays!E$1:G$2002,3,FALSE))</f>
        <v/>
      </c>
      <c r="T143" s="51">
        <f>SUMPRODUCT((B$8:B149&lt;&gt;"")/COUNTIF(B$8:B149,B$8:B149&amp;""))</f>
        <v>0</v>
      </c>
      <c r="U143" s="51">
        <f t="shared" si="6"/>
        <v>0</v>
      </c>
      <c r="W143" s="51">
        <f>SUMPRODUCT((H$8:H149&lt;&gt;"")/COUNTIF(H$8:H149,H$8:H149&amp;""))</f>
        <v>0</v>
      </c>
      <c r="X143" s="51">
        <f t="shared" si="7"/>
        <v>0</v>
      </c>
      <c r="Z143" s="51">
        <f>SUMPRODUCT((N$8:N149&lt;&gt;"")/COUNTIF(N$8:N149,N$8:N149&amp;""))</f>
        <v>0</v>
      </c>
      <c r="AA143" s="51">
        <f t="shared" si="8"/>
        <v>0</v>
      </c>
    </row>
    <row r="144" spans="1:27" x14ac:dyDescent="0.3">
      <c r="A144" s="19">
        <v>137</v>
      </c>
      <c r="B144" s="47"/>
      <c r="C144" s="48"/>
      <c r="D144" s="50" t="str">
        <f>IF(B144="","",VLOOKUP(B144,Arrays!A$2:B$2001,2,FALSE))</f>
        <v/>
      </c>
      <c r="E144" s="50" t="str">
        <f>IF(T138=T137,"",VLOOKUP(B144,Arrays!A$1:C$2001,3,FALSE))</f>
        <v/>
      </c>
      <c r="F144" s="20"/>
      <c r="G144" s="19">
        <v>137</v>
      </c>
      <c r="H144" s="47"/>
      <c r="I144" s="48"/>
      <c r="J144" s="50" t="str">
        <f>IF(H144="","",VLOOKUP(H144,Arrays!A$2:B$2001,2,FALSE))</f>
        <v/>
      </c>
      <c r="K144" s="50" t="str">
        <f>IF(W137=W138,"",VLOOKUP(H144,Arrays!A$1:C$2001,3,FALSE))</f>
        <v/>
      </c>
      <c r="L144" s="20"/>
      <c r="M144" s="19">
        <v>137</v>
      </c>
      <c r="N144" s="47"/>
      <c r="O144" s="48"/>
      <c r="P144" s="50" t="str">
        <f>IF(N144="","",VLOOKUP(N144,Arrays!E$2:G$2002,2,FALSE))</f>
        <v/>
      </c>
      <c r="Q144" s="50" t="str">
        <f>IF(Z138=Z137,"",VLOOKUP(N144,Arrays!E$1:G$2002,3,FALSE))</f>
        <v/>
      </c>
      <c r="T144" s="51">
        <f>SUMPRODUCT((B$8:B150&lt;&gt;"")/COUNTIF(B$8:B150,B$8:B150&amp;""))</f>
        <v>0</v>
      </c>
      <c r="U144" s="51">
        <f t="shared" si="6"/>
        <v>0</v>
      </c>
      <c r="W144" s="51">
        <f>SUMPRODUCT((H$8:H150&lt;&gt;"")/COUNTIF(H$8:H150,H$8:H150&amp;""))</f>
        <v>0</v>
      </c>
      <c r="X144" s="51">
        <f t="shared" si="7"/>
        <v>0</v>
      </c>
      <c r="Z144" s="51">
        <f>SUMPRODUCT((N$8:N150&lt;&gt;"")/COUNTIF(N$8:N150,N$8:N150&amp;""))</f>
        <v>0</v>
      </c>
      <c r="AA144" s="51">
        <f t="shared" si="8"/>
        <v>0</v>
      </c>
    </row>
    <row r="145" spans="1:27" x14ac:dyDescent="0.3">
      <c r="A145" s="19">
        <v>138</v>
      </c>
      <c r="B145" s="47"/>
      <c r="C145" s="48"/>
      <c r="D145" s="50" t="str">
        <f>IF(B145="","",VLOOKUP(B145,Arrays!A$2:B$2001,2,FALSE))</f>
        <v/>
      </c>
      <c r="E145" s="50" t="str">
        <f>IF(T139=T138,"",VLOOKUP(B145,Arrays!A$1:C$2001,3,FALSE))</f>
        <v/>
      </c>
      <c r="F145" s="20"/>
      <c r="G145" s="19">
        <v>138</v>
      </c>
      <c r="H145" s="47"/>
      <c r="I145" s="48"/>
      <c r="J145" s="50" t="str">
        <f>IF(H145="","",VLOOKUP(H145,Arrays!A$2:B$2001,2,FALSE))</f>
        <v/>
      </c>
      <c r="K145" s="50" t="str">
        <f>IF(W138=W139,"",VLOOKUP(H145,Arrays!A$1:C$2001,3,FALSE))</f>
        <v/>
      </c>
      <c r="L145" s="20"/>
      <c r="M145" s="19">
        <v>138</v>
      </c>
      <c r="N145" s="47"/>
      <c r="O145" s="48"/>
      <c r="P145" s="50" t="str">
        <f>IF(N145="","",VLOOKUP(N145,Arrays!E$2:G$2002,2,FALSE))</f>
        <v/>
      </c>
      <c r="Q145" s="50" t="str">
        <f>IF(Z139=Z138,"",VLOOKUP(N145,Arrays!E$1:G$2002,3,FALSE))</f>
        <v/>
      </c>
      <c r="T145" s="51">
        <f>SUMPRODUCT((B$8:B151&lt;&gt;"")/COUNTIF(B$8:B151,B$8:B151&amp;""))</f>
        <v>0</v>
      </c>
      <c r="U145" s="51">
        <f t="shared" si="6"/>
        <v>0</v>
      </c>
      <c r="W145" s="51">
        <f>SUMPRODUCT((H$8:H151&lt;&gt;"")/COUNTIF(H$8:H151,H$8:H151&amp;""))</f>
        <v>0</v>
      </c>
      <c r="X145" s="51">
        <f t="shared" si="7"/>
        <v>0</v>
      </c>
      <c r="Z145" s="51">
        <f>SUMPRODUCT((N$8:N151&lt;&gt;"")/COUNTIF(N$8:N151,N$8:N151&amp;""))</f>
        <v>0</v>
      </c>
      <c r="AA145" s="51">
        <f t="shared" si="8"/>
        <v>0</v>
      </c>
    </row>
    <row r="146" spans="1:27" x14ac:dyDescent="0.3">
      <c r="A146" s="19">
        <v>139</v>
      </c>
      <c r="B146" s="47"/>
      <c r="C146" s="48"/>
      <c r="D146" s="50" t="str">
        <f>IF(B146="","",VLOOKUP(B146,Arrays!A$2:B$2001,2,FALSE))</f>
        <v/>
      </c>
      <c r="E146" s="50" t="str">
        <f>IF(T140=T139,"",VLOOKUP(B146,Arrays!A$1:C$2001,3,FALSE))</f>
        <v/>
      </c>
      <c r="F146" s="20"/>
      <c r="G146" s="19">
        <v>139</v>
      </c>
      <c r="H146" s="47"/>
      <c r="I146" s="48"/>
      <c r="J146" s="50" t="str">
        <f>IF(H146="","",VLOOKUP(H146,Arrays!A$2:B$2001,2,FALSE))</f>
        <v/>
      </c>
      <c r="K146" s="50" t="str">
        <f>IF(W139=W140,"",VLOOKUP(H146,Arrays!A$1:C$2001,3,FALSE))</f>
        <v/>
      </c>
      <c r="L146" s="20"/>
      <c r="M146" s="19">
        <v>139</v>
      </c>
      <c r="N146" s="47"/>
      <c r="O146" s="48"/>
      <c r="P146" s="50" t="str">
        <f>IF(N146="","",VLOOKUP(N146,Arrays!E$2:G$2002,2,FALSE))</f>
        <v/>
      </c>
      <c r="Q146" s="50" t="str">
        <f>IF(Z140=Z139,"",VLOOKUP(N146,Arrays!E$1:G$2002,3,FALSE))</f>
        <v/>
      </c>
      <c r="T146" s="51">
        <f>SUMPRODUCT((B$8:B152&lt;&gt;"")/COUNTIF(B$8:B152,B$8:B152&amp;""))</f>
        <v>0</v>
      </c>
      <c r="U146" s="51">
        <f t="shared" si="6"/>
        <v>0</v>
      </c>
      <c r="W146" s="51">
        <f>SUMPRODUCT((H$8:H152&lt;&gt;"")/COUNTIF(H$8:H152,H$8:H152&amp;""))</f>
        <v>0</v>
      </c>
      <c r="X146" s="51">
        <f t="shared" si="7"/>
        <v>0</v>
      </c>
      <c r="Z146" s="51">
        <f>SUMPRODUCT((N$8:N152&lt;&gt;"")/COUNTIF(N$8:N152,N$8:N152&amp;""))</f>
        <v>0</v>
      </c>
      <c r="AA146" s="51">
        <f t="shared" si="8"/>
        <v>0</v>
      </c>
    </row>
    <row r="147" spans="1:27" x14ac:dyDescent="0.3">
      <c r="A147" s="19">
        <v>140</v>
      </c>
      <c r="B147" s="47"/>
      <c r="C147" s="48"/>
      <c r="D147" s="50" t="str">
        <f>IF(B147="","",VLOOKUP(B147,Arrays!A$2:B$2001,2,FALSE))</f>
        <v/>
      </c>
      <c r="E147" s="50" t="str">
        <f>IF(T141=T140,"",VLOOKUP(B147,Arrays!A$1:C$2001,3,FALSE))</f>
        <v/>
      </c>
      <c r="F147" s="20"/>
      <c r="G147" s="19">
        <v>140</v>
      </c>
      <c r="H147" s="47"/>
      <c r="I147" s="48"/>
      <c r="J147" s="50" t="str">
        <f>IF(H147="","",VLOOKUP(H147,Arrays!A$2:B$2001,2,FALSE))</f>
        <v/>
      </c>
      <c r="K147" s="50" t="str">
        <f>IF(W140=W141,"",VLOOKUP(H147,Arrays!A$1:C$2001,3,FALSE))</f>
        <v/>
      </c>
      <c r="L147" s="20"/>
      <c r="M147" s="19">
        <v>140</v>
      </c>
      <c r="N147" s="47"/>
      <c r="O147" s="48"/>
      <c r="P147" s="50" t="str">
        <f>IF(N147="","",VLOOKUP(N147,Arrays!E$2:G$2002,2,FALSE))</f>
        <v/>
      </c>
      <c r="Q147" s="50" t="str">
        <f>IF(Z141=Z140,"",VLOOKUP(N147,Arrays!E$1:G$2002,3,FALSE))</f>
        <v/>
      </c>
      <c r="T147" s="51">
        <f>SUMPRODUCT((B$8:B153&lt;&gt;"")/COUNTIF(B$8:B153,B$8:B153&amp;""))</f>
        <v>0</v>
      </c>
      <c r="U147" s="51">
        <f t="shared" si="6"/>
        <v>0</v>
      </c>
      <c r="W147" s="51">
        <f>SUMPRODUCT((H$8:H153&lt;&gt;"")/COUNTIF(H$8:H153,H$8:H153&amp;""))</f>
        <v>0</v>
      </c>
      <c r="X147" s="51">
        <f t="shared" si="7"/>
        <v>0</v>
      </c>
      <c r="Z147" s="51">
        <f>SUMPRODUCT((N$8:N153&lt;&gt;"")/COUNTIF(N$8:N153,N$8:N153&amp;""))</f>
        <v>0</v>
      </c>
      <c r="AA147" s="51">
        <f t="shared" si="8"/>
        <v>0</v>
      </c>
    </row>
    <row r="148" spans="1:27" x14ac:dyDescent="0.3">
      <c r="A148" s="19">
        <v>141</v>
      </c>
      <c r="B148" s="47"/>
      <c r="C148" s="48"/>
      <c r="D148" s="50" t="str">
        <f>IF(B148="","",VLOOKUP(B148,Arrays!A$2:B$2001,2,FALSE))</f>
        <v/>
      </c>
      <c r="E148" s="50" t="str">
        <f>IF(T142=T141,"",VLOOKUP(B148,Arrays!A$1:C$2001,3,FALSE))</f>
        <v/>
      </c>
      <c r="F148" s="20"/>
      <c r="G148" s="19">
        <v>141</v>
      </c>
      <c r="H148" s="47"/>
      <c r="I148" s="48"/>
      <c r="J148" s="50" t="str">
        <f>IF(H148="","",VLOOKUP(H148,Arrays!A$2:B$2001,2,FALSE))</f>
        <v/>
      </c>
      <c r="K148" s="50" t="str">
        <f>IF(W141=W142,"",VLOOKUP(H148,Arrays!A$1:C$2001,3,FALSE))</f>
        <v/>
      </c>
      <c r="L148" s="20"/>
      <c r="M148" s="19">
        <v>141</v>
      </c>
      <c r="N148" s="47"/>
      <c r="O148" s="48"/>
      <c r="P148" s="50" t="str">
        <f>IF(N148="","",VLOOKUP(N148,Arrays!E$2:G$2002,2,FALSE))</f>
        <v/>
      </c>
      <c r="Q148" s="50" t="str">
        <f>IF(Z142=Z141,"",VLOOKUP(N148,Arrays!E$1:G$2002,3,FALSE))</f>
        <v/>
      </c>
      <c r="T148" s="51">
        <f>SUMPRODUCT((B$8:B154&lt;&gt;"")/COUNTIF(B$8:B154,B$8:B154&amp;""))</f>
        <v>0</v>
      </c>
      <c r="U148" s="51">
        <f t="shared" si="6"/>
        <v>0</v>
      </c>
      <c r="W148" s="51">
        <f>SUMPRODUCT((H$8:H154&lt;&gt;"")/COUNTIF(H$8:H154,H$8:H154&amp;""))</f>
        <v>0</v>
      </c>
      <c r="X148" s="51">
        <f t="shared" si="7"/>
        <v>0</v>
      </c>
      <c r="Z148" s="51">
        <f>SUMPRODUCT((N$8:N154&lt;&gt;"")/COUNTIF(N$8:N154,N$8:N154&amp;""))</f>
        <v>0</v>
      </c>
      <c r="AA148" s="51">
        <f t="shared" si="8"/>
        <v>0</v>
      </c>
    </row>
    <row r="149" spans="1:27" x14ac:dyDescent="0.3">
      <c r="A149" s="19">
        <v>142</v>
      </c>
      <c r="B149" s="47"/>
      <c r="C149" s="48"/>
      <c r="D149" s="50" t="str">
        <f>IF(B149="","",VLOOKUP(B149,Arrays!A$2:B$2001,2,FALSE))</f>
        <v/>
      </c>
      <c r="E149" s="50" t="str">
        <f>IF(T143=T142,"",VLOOKUP(B149,Arrays!A$1:C$2001,3,FALSE))</f>
        <v/>
      </c>
      <c r="F149" s="20"/>
      <c r="G149" s="19">
        <v>142</v>
      </c>
      <c r="H149" s="47"/>
      <c r="I149" s="48"/>
      <c r="J149" s="50" t="str">
        <f>IF(H149="","",VLOOKUP(H149,Arrays!A$2:B$2001,2,FALSE))</f>
        <v/>
      </c>
      <c r="K149" s="50" t="str">
        <f>IF(W142=W143,"",VLOOKUP(H149,Arrays!A$1:C$2001,3,FALSE))</f>
        <v/>
      </c>
      <c r="L149" s="20"/>
      <c r="M149" s="19">
        <v>142</v>
      </c>
      <c r="N149" s="47"/>
      <c r="O149" s="48"/>
      <c r="P149" s="50" t="str">
        <f>IF(N149="","",VLOOKUP(N149,Arrays!E$2:G$2002,2,FALSE))</f>
        <v/>
      </c>
      <c r="Q149" s="50" t="str">
        <f>IF(Z143=Z142,"",VLOOKUP(N149,Arrays!E$1:G$2002,3,FALSE))</f>
        <v/>
      </c>
      <c r="T149" s="51">
        <f>SUMPRODUCT((B$8:B155&lt;&gt;"")/COUNTIF(B$8:B155,B$8:B155&amp;""))</f>
        <v>0</v>
      </c>
      <c r="U149" s="51">
        <f t="shared" si="6"/>
        <v>0</v>
      </c>
      <c r="W149" s="51">
        <f>SUMPRODUCT((H$8:H155&lt;&gt;"")/COUNTIF(H$8:H155,H$8:H155&amp;""))</f>
        <v>0</v>
      </c>
      <c r="X149" s="51">
        <f t="shared" si="7"/>
        <v>0</v>
      </c>
      <c r="Z149" s="51">
        <f>SUMPRODUCT((N$8:N155&lt;&gt;"")/COUNTIF(N$8:N155,N$8:N155&amp;""))</f>
        <v>0</v>
      </c>
      <c r="AA149" s="51">
        <f t="shared" si="8"/>
        <v>0</v>
      </c>
    </row>
    <row r="150" spans="1:27" x14ac:dyDescent="0.3">
      <c r="A150" s="19">
        <v>143</v>
      </c>
      <c r="B150" s="47"/>
      <c r="C150" s="48"/>
      <c r="D150" s="50" t="str">
        <f>IF(B150="","",VLOOKUP(B150,Arrays!A$2:B$2001,2,FALSE))</f>
        <v/>
      </c>
      <c r="E150" s="50" t="str">
        <f>IF(T144=T143,"",VLOOKUP(B150,Arrays!A$1:C$2001,3,FALSE))</f>
        <v/>
      </c>
      <c r="F150" s="20"/>
      <c r="G150" s="19">
        <v>143</v>
      </c>
      <c r="H150" s="47"/>
      <c r="I150" s="48"/>
      <c r="J150" s="50" t="str">
        <f>IF(H150="","",VLOOKUP(H150,Arrays!A$2:B$2001,2,FALSE))</f>
        <v/>
      </c>
      <c r="K150" s="50" t="str">
        <f>IF(W143=W144,"",VLOOKUP(H150,Arrays!A$1:C$2001,3,FALSE))</f>
        <v/>
      </c>
      <c r="L150" s="20"/>
      <c r="M150" s="19">
        <v>143</v>
      </c>
      <c r="N150" s="47"/>
      <c r="O150" s="48"/>
      <c r="P150" s="50" t="str">
        <f>IF(N150="","",VLOOKUP(N150,Arrays!E$2:G$2002,2,FALSE))</f>
        <v/>
      </c>
      <c r="Q150" s="50" t="str">
        <f>IF(Z144=Z143,"",VLOOKUP(N150,Arrays!E$1:G$2002,3,FALSE))</f>
        <v/>
      </c>
      <c r="T150" s="51">
        <f>SUMPRODUCT((B$8:B156&lt;&gt;"")/COUNTIF(B$8:B156,B$8:B156&amp;""))</f>
        <v>0</v>
      </c>
      <c r="U150" s="51">
        <f t="shared" si="6"/>
        <v>0</v>
      </c>
      <c r="W150" s="51">
        <f>SUMPRODUCT((H$8:H156&lt;&gt;"")/COUNTIF(H$8:H156,H$8:H156&amp;""))</f>
        <v>0</v>
      </c>
      <c r="X150" s="51">
        <f t="shared" si="7"/>
        <v>0</v>
      </c>
      <c r="Z150" s="51">
        <f>SUMPRODUCT((N$8:N156&lt;&gt;"")/COUNTIF(N$8:N156,N$8:N156&amp;""))</f>
        <v>0</v>
      </c>
      <c r="AA150" s="51">
        <f t="shared" si="8"/>
        <v>0</v>
      </c>
    </row>
    <row r="151" spans="1:27" x14ac:dyDescent="0.3">
      <c r="A151" s="19">
        <v>144</v>
      </c>
      <c r="B151" s="47"/>
      <c r="C151" s="48"/>
      <c r="D151" s="50" t="str">
        <f>IF(B151="","",VLOOKUP(B151,Arrays!A$2:B$2001,2,FALSE))</f>
        <v/>
      </c>
      <c r="E151" s="50" t="str">
        <f>IF(T145=T144,"",VLOOKUP(B151,Arrays!A$1:C$2001,3,FALSE))</f>
        <v/>
      </c>
      <c r="F151" s="20"/>
      <c r="G151" s="19">
        <v>144</v>
      </c>
      <c r="H151" s="47"/>
      <c r="I151" s="48"/>
      <c r="J151" s="50" t="str">
        <f>IF(H151="","",VLOOKUP(H151,Arrays!A$2:B$2001,2,FALSE))</f>
        <v/>
      </c>
      <c r="K151" s="50" t="str">
        <f>IF(W144=W145,"",VLOOKUP(H151,Arrays!A$1:C$2001,3,FALSE))</f>
        <v/>
      </c>
      <c r="L151" s="20"/>
      <c r="M151" s="19">
        <v>144</v>
      </c>
      <c r="N151" s="47"/>
      <c r="O151" s="48"/>
      <c r="P151" s="50" t="str">
        <f>IF(N151="","",VLOOKUP(N151,Arrays!E$2:G$2002,2,FALSE))</f>
        <v/>
      </c>
      <c r="Q151" s="50" t="str">
        <f>IF(Z145=Z144,"",VLOOKUP(N151,Arrays!E$1:G$2002,3,FALSE))</f>
        <v/>
      </c>
      <c r="T151" s="51">
        <f>SUMPRODUCT((B$8:B157&lt;&gt;"")/COUNTIF(B$8:B157,B$8:B157&amp;""))</f>
        <v>0</v>
      </c>
      <c r="U151" s="51">
        <f t="shared" si="6"/>
        <v>0</v>
      </c>
      <c r="W151" s="51">
        <f>SUMPRODUCT((H$8:H157&lt;&gt;"")/COUNTIF(H$8:H157,H$8:H157&amp;""))</f>
        <v>0</v>
      </c>
      <c r="X151" s="51">
        <f t="shared" si="7"/>
        <v>0</v>
      </c>
      <c r="Z151" s="51">
        <f>SUMPRODUCT((N$8:N157&lt;&gt;"")/COUNTIF(N$8:N157,N$8:N157&amp;""))</f>
        <v>0</v>
      </c>
      <c r="AA151" s="51">
        <f t="shared" si="8"/>
        <v>0</v>
      </c>
    </row>
    <row r="152" spans="1:27" x14ac:dyDescent="0.3">
      <c r="A152" s="19">
        <v>145</v>
      </c>
      <c r="B152" s="47"/>
      <c r="C152" s="48"/>
      <c r="D152" s="50" t="str">
        <f>IF(B152="","",VLOOKUP(B152,Arrays!A$2:B$2001,2,FALSE))</f>
        <v/>
      </c>
      <c r="E152" s="50" t="str">
        <f>IF(T146=T145,"",VLOOKUP(B152,Arrays!A$1:C$2001,3,FALSE))</f>
        <v/>
      </c>
      <c r="F152" s="20"/>
      <c r="G152" s="19">
        <v>145</v>
      </c>
      <c r="H152" s="47"/>
      <c r="I152" s="48"/>
      <c r="J152" s="50" t="str">
        <f>IF(H152="","",VLOOKUP(H152,Arrays!A$2:B$2001,2,FALSE))</f>
        <v/>
      </c>
      <c r="K152" s="50" t="str">
        <f>IF(W145=W146,"",VLOOKUP(H152,Arrays!A$1:C$2001,3,FALSE))</f>
        <v/>
      </c>
      <c r="L152" s="20"/>
      <c r="M152" s="19">
        <v>145</v>
      </c>
      <c r="N152" s="47"/>
      <c r="O152" s="48"/>
      <c r="P152" s="50" t="str">
        <f>IF(N152="","",VLOOKUP(N152,Arrays!E$2:G$2002,2,FALSE))</f>
        <v/>
      </c>
      <c r="Q152" s="50" t="str">
        <f>IF(Z146=Z145,"",VLOOKUP(N152,Arrays!E$1:G$2002,3,FALSE))</f>
        <v/>
      </c>
      <c r="T152" s="51">
        <f>SUMPRODUCT((B$8:B158&lt;&gt;"")/COUNTIF(B$8:B158,B$8:B158&amp;""))</f>
        <v>0</v>
      </c>
      <c r="U152" s="51">
        <f t="shared" si="6"/>
        <v>0</v>
      </c>
      <c r="W152" s="51">
        <f>SUMPRODUCT((H$8:H158&lt;&gt;"")/COUNTIF(H$8:H158,H$8:H158&amp;""))</f>
        <v>0</v>
      </c>
      <c r="X152" s="51">
        <f t="shared" si="7"/>
        <v>0</v>
      </c>
      <c r="Z152" s="51">
        <f>SUMPRODUCT((N$8:N158&lt;&gt;"")/COUNTIF(N$8:N158,N$8:N158&amp;""))</f>
        <v>0</v>
      </c>
      <c r="AA152" s="51">
        <f t="shared" si="8"/>
        <v>0</v>
      </c>
    </row>
    <row r="153" spans="1:27" x14ac:dyDescent="0.3">
      <c r="A153" s="19">
        <v>146</v>
      </c>
      <c r="B153" s="47"/>
      <c r="C153" s="48"/>
      <c r="D153" s="50" t="str">
        <f>IF(B153="","",VLOOKUP(B153,Arrays!A$2:B$2001,2,FALSE))</f>
        <v/>
      </c>
      <c r="E153" s="50" t="str">
        <f>IF(T147=T146,"",VLOOKUP(B153,Arrays!A$1:C$2001,3,FALSE))</f>
        <v/>
      </c>
      <c r="F153" s="20"/>
      <c r="G153" s="19">
        <v>146</v>
      </c>
      <c r="H153" s="47"/>
      <c r="I153" s="48"/>
      <c r="J153" s="50" t="str">
        <f>IF(H153="","",VLOOKUP(H153,Arrays!A$2:B$2001,2,FALSE))</f>
        <v/>
      </c>
      <c r="K153" s="50" t="str">
        <f>IF(W146=W147,"",VLOOKUP(H153,Arrays!A$1:C$2001,3,FALSE))</f>
        <v/>
      </c>
      <c r="L153" s="20"/>
      <c r="M153" s="19">
        <v>146</v>
      </c>
      <c r="N153" s="47"/>
      <c r="O153" s="48"/>
      <c r="P153" s="50" t="str">
        <f>IF(N153="","",VLOOKUP(N153,Arrays!E$2:G$2002,2,FALSE))</f>
        <v/>
      </c>
      <c r="Q153" s="50" t="str">
        <f>IF(Z147=Z146,"",VLOOKUP(N153,Arrays!E$1:G$2002,3,FALSE))</f>
        <v/>
      </c>
      <c r="T153" s="51">
        <f>SUMPRODUCT((B$8:B159&lt;&gt;"")/COUNTIF(B$8:B159,B$8:B159&amp;""))</f>
        <v>0</v>
      </c>
      <c r="U153" s="51">
        <f t="shared" si="6"/>
        <v>0</v>
      </c>
      <c r="W153" s="51">
        <f>SUMPRODUCT((H$8:H159&lt;&gt;"")/COUNTIF(H$8:H159,H$8:H159&amp;""))</f>
        <v>0</v>
      </c>
      <c r="X153" s="51">
        <f t="shared" si="7"/>
        <v>0</v>
      </c>
      <c r="Z153" s="51">
        <f>SUMPRODUCT((N$8:N159&lt;&gt;"")/COUNTIF(N$8:N159,N$8:N159&amp;""))</f>
        <v>0</v>
      </c>
      <c r="AA153" s="51">
        <f t="shared" si="8"/>
        <v>0</v>
      </c>
    </row>
    <row r="154" spans="1:27" x14ac:dyDescent="0.3">
      <c r="A154" s="19">
        <v>147</v>
      </c>
      <c r="B154" s="47"/>
      <c r="C154" s="48"/>
      <c r="D154" s="50" t="str">
        <f>IF(B154="","",VLOOKUP(B154,Arrays!A$2:B$2001,2,FALSE))</f>
        <v/>
      </c>
      <c r="E154" s="50" t="str">
        <f>IF(T148=T147,"",VLOOKUP(B154,Arrays!A$1:C$2001,3,FALSE))</f>
        <v/>
      </c>
      <c r="F154" s="20"/>
      <c r="G154" s="19">
        <v>147</v>
      </c>
      <c r="H154" s="47"/>
      <c r="I154" s="48"/>
      <c r="J154" s="50" t="str">
        <f>IF(H154="","",VLOOKUP(H154,Arrays!A$2:B$2001,2,FALSE))</f>
        <v/>
      </c>
      <c r="K154" s="50" t="str">
        <f>IF(W147=W148,"",VLOOKUP(H154,Arrays!A$1:C$2001,3,FALSE))</f>
        <v/>
      </c>
      <c r="L154" s="20"/>
      <c r="M154" s="19">
        <v>147</v>
      </c>
      <c r="N154" s="47"/>
      <c r="O154" s="48"/>
      <c r="P154" s="50" t="str">
        <f>IF(N154="","",VLOOKUP(N154,Arrays!E$2:G$2002,2,FALSE))</f>
        <v/>
      </c>
      <c r="Q154" s="50" t="str">
        <f>IF(Z148=Z147,"",VLOOKUP(N154,Arrays!E$1:G$2002,3,FALSE))</f>
        <v/>
      </c>
      <c r="T154" s="51">
        <f>SUMPRODUCT((B$8:B160&lt;&gt;"")/COUNTIF(B$8:B160,B$8:B160&amp;""))</f>
        <v>0</v>
      </c>
      <c r="U154" s="51">
        <f t="shared" si="6"/>
        <v>0</v>
      </c>
      <c r="W154" s="51">
        <f>SUMPRODUCT((H$8:H160&lt;&gt;"")/COUNTIF(H$8:H160,H$8:H160&amp;""))</f>
        <v>0</v>
      </c>
      <c r="X154" s="51">
        <f t="shared" si="7"/>
        <v>0</v>
      </c>
      <c r="Z154" s="51">
        <f>SUMPRODUCT((N$8:N160&lt;&gt;"")/COUNTIF(N$8:N160,N$8:N160&amp;""))</f>
        <v>0</v>
      </c>
      <c r="AA154" s="51">
        <f t="shared" si="8"/>
        <v>0</v>
      </c>
    </row>
    <row r="155" spans="1:27" x14ac:dyDescent="0.3">
      <c r="A155" s="19">
        <v>148</v>
      </c>
      <c r="B155" s="47"/>
      <c r="C155" s="48"/>
      <c r="D155" s="50" t="str">
        <f>IF(B155="","",VLOOKUP(B155,Arrays!A$2:B$2001,2,FALSE))</f>
        <v/>
      </c>
      <c r="E155" s="50" t="str">
        <f>IF(T149=T148,"",VLOOKUP(B155,Arrays!A$1:C$2001,3,FALSE))</f>
        <v/>
      </c>
      <c r="F155" s="20"/>
      <c r="G155" s="19">
        <v>148</v>
      </c>
      <c r="H155" s="47"/>
      <c r="I155" s="48"/>
      <c r="J155" s="50" t="str">
        <f>IF(H155="","",VLOOKUP(H155,Arrays!A$2:B$2001,2,FALSE))</f>
        <v/>
      </c>
      <c r="K155" s="50" t="str">
        <f>IF(W148=W149,"",VLOOKUP(H155,Arrays!A$1:C$2001,3,FALSE))</f>
        <v/>
      </c>
      <c r="L155" s="20"/>
      <c r="M155" s="19">
        <v>148</v>
      </c>
      <c r="N155" s="47"/>
      <c r="O155" s="48"/>
      <c r="P155" s="50" t="str">
        <f>IF(N155="","",VLOOKUP(N155,Arrays!E$2:G$2002,2,FALSE))</f>
        <v/>
      </c>
      <c r="Q155" s="50" t="str">
        <f>IF(Z149=Z148,"",VLOOKUP(N155,Arrays!E$1:G$2002,3,FALSE))</f>
        <v/>
      </c>
      <c r="T155" s="51">
        <f>SUMPRODUCT((B$8:B161&lt;&gt;"")/COUNTIF(B$8:B161,B$8:B161&amp;""))</f>
        <v>0</v>
      </c>
      <c r="U155" s="51">
        <f t="shared" si="6"/>
        <v>0</v>
      </c>
      <c r="W155" s="51">
        <f>SUMPRODUCT((H$8:H161&lt;&gt;"")/COUNTIF(H$8:H161,H$8:H161&amp;""))</f>
        <v>0</v>
      </c>
      <c r="X155" s="51">
        <f t="shared" si="7"/>
        <v>0</v>
      </c>
      <c r="Z155" s="51">
        <f>SUMPRODUCT((N$8:N161&lt;&gt;"")/COUNTIF(N$8:N161,N$8:N161&amp;""))</f>
        <v>0</v>
      </c>
      <c r="AA155" s="51">
        <f t="shared" si="8"/>
        <v>0</v>
      </c>
    </row>
    <row r="156" spans="1:27" x14ac:dyDescent="0.3">
      <c r="A156" s="19">
        <v>149</v>
      </c>
      <c r="B156" s="47"/>
      <c r="C156" s="48"/>
      <c r="D156" s="50" t="str">
        <f>IF(B156="","",VLOOKUP(B156,Arrays!A$2:B$2001,2,FALSE))</f>
        <v/>
      </c>
      <c r="E156" s="50" t="str">
        <f>IF(T150=T149,"",VLOOKUP(B156,Arrays!A$1:C$2001,3,FALSE))</f>
        <v/>
      </c>
      <c r="F156" s="20"/>
      <c r="G156" s="19">
        <v>149</v>
      </c>
      <c r="H156" s="47"/>
      <c r="I156" s="48"/>
      <c r="J156" s="50" t="str">
        <f>IF(H156="","",VLOOKUP(H156,Arrays!A$2:B$2001,2,FALSE))</f>
        <v/>
      </c>
      <c r="K156" s="50" t="str">
        <f>IF(W149=W150,"",VLOOKUP(H156,Arrays!A$1:C$2001,3,FALSE))</f>
        <v/>
      </c>
      <c r="L156" s="20"/>
      <c r="M156" s="19">
        <v>149</v>
      </c>
      <c r="N156" s="47"/>
      <c r="O156" s="48"/>
      <c r="P156" s="50" t="str">
        <f>IF(N156="","",VLOOKUP(N156,Arrays!E$2:G$2002,2,FALSE))</f>
        <v/>
      </c>
      <c r="Q156" s="50" t="str">
        <f>IF(Z150=Z149,"",VLOOKUP(N156,Arrays!E$1:G$2002,3,FALSE))</f>
        <v/>
      </c>
      <c r="T156" s="51">
        <f>SUMPRODUCT((B$8:B162&lt;&gt;"")/COUNTIF(B$8:B162,B$8:B162&amp;""))</f>
        <v>0</v>
      </c>
      <c r="U156" s="51">
        <f t="shared" si="6"/>
        <v>0</v>
      </c>
      <c r="W156" s="51">
        <f>SUMPRODUCT((H$8:H162&lt;&gt;"")/COUNTIF(H$8:H162,H$8:H162&amp;""))</f>
        <v>0</v>
      </c>
      <c r="X156" s="51">
        <f t="shared" si="7"/>
        <v>0</v>
      </c>
      <c r="Z156" s="51">
        <f>SUMPRODUCT((N$8:N162&lt;&gt;"")/COUNTIF(N$8:N162,N$8:N162&amp;""))</f>
        <v>0</v>
      </c>
      <c r="AA156" s="51">
        <f t="shared" si="8"/>
        <v>0</v>
      </c>
    </row>
    <row r="157" spans="1:27" x14ac:dyDescent="0.3">
      <c r="A157" s="19">
        <v>150</v>
      </c>
      <c r="B157" s="47"/>
      <c r="C157" s="48"/>
      <c r="D157" s="50" t="str">
        <f>IF(B157="","",VLOOKUP(B157,Arrays!A$2:B$2001,2,FALSE))</f>
        <v/>
      </c>
      <c r="E157" s="50" t="str">
        <f>IF(T151=T150,"",VLOOKUP(B157,Arrays!A$1:C$2001,3,FALSE))</f>
        <v/>
      </c>
      <c r="F157" s="20"/>
      <c r="G157" s="19">
        <v>150</v>
      </c>
      <c r="H157" s="47"/>
      <c r="I157" s="48"/>
      <c r="J157" s="50" t="str">
        <f>IF(H157="","",VLOOKUP(H157,Arrays!A$2:B$2001,2,FALSE))</f>
        <v/>
      </c>
      <c r="K157" s="50" t="str">
        <f>IF(W150=W151,"",VLOOKUP(H157,Arrays!A$1:C$2001,3,FALSE))</f>
        <v/>
      </c>
      <c r="L157" s="20"/>
      <c r="M157" s="19">
        <v>150</v>
      </c>
      <c r="N157" s="47"/>
      <c r="O157" s="48"/>
      <c r="P157" s="50" t="str">
        <f>IF(N157="","",VLOOKUP(N157,Arrays!E$2:G$2002,2,FALSE))</f>
        <v/>
      </c>
      <c r="Q157" s="50" t="str">
        <f>IF(Z151=Z150,"",VLOOKUP(N157,Arrays!E$1:G$2002,3,FALSE))</f>
        <v/>
      </c>
      <c r="T157" s="51">
        <f>SUMPRODUCT((B$8:B163&lt;&gt;"")/COUNTIF(B$8:B163,B$8:B163&amp;""))</f>
        <v>0</v>
      </c>
      <c r="U157" s="51">
        <f t="shared" si="6"/>
        <v>0</v>
      </c>
      <c r="W157" s="51">
        <f>SUMPRODUCT((H$8:H163&lt;&gt;"")/COUNTIF(H$8:H163,H$8:H163&amp;""))</f>
        <v>0</v>
      </c>
      <c r="X157" s="51">
        <f t="shared" si="7"/>
        <v>0</v>
      </c>
      <c r="Z157" s="51">
        <f>SUMPRODUCT((N$8:N163&lt;&gt;"")/COUNTIF(N$8:N163,N$8:N163&amp;""))</f>
        <v>0</v>
      </c>
      <c r="AA157" s="51">
        <f t="shared" si="8"/>
        <v>0</v>
      </c>
    </row>
    <row r="158" spans="1:27" x14ac:dyDescent="0.3">
      <c r="A158" s="19">
        <v>151</v>
      </c>
      <c r="B158" s="47"/>
      <c r="C158" s="48"/>
      <c r="D158" s="50" t="str">
        <f>IF(B158="","",VLOOKUP(B158,Arrays!A$2:B$2001,2,FALSE))</f>
        <v/>
      </c>
      <c r="E158" s="50" t="str">
        <f>IF(T152=T151,"",VLOOKUP(B158,Arrays!A$1:C$2001,3,FALSE))</f>
        <v/>
      </c>
      <c r="F158" s="20"/>
      <c r="G158" s="19">
        <v>151</v>
      </c>
      <c r="H158" s="47"/>
      <c r="I158" s="48"/>
      <c r="J158" s="50" t="str">
        <f>IF(H158="","",VLOOKUP(H158,Arrays!A$2:B$2001,2,FALSE))</f>
        <v/>
      </c>
      <c r="K158" s="50" t="str">
        <f>IF(W151=W152,"",VLOOKUP(H158,Arrays!A$1:C$2001,3,FALSE))</f>
        <v/>
      </c>
      <c r="L158" s="20"/>
      <c r="M158" s="19">
        <v>151</v>
      </c>
      <c r="N158" s="47"/>
      <c r="O158" s="48"/>
      <c r="P158" s="50" t="str">
        <f>IF(N158="","",VLOOKUP(N158,Arrays!E$2:G$2002,2,FALSE))</f>
        <v/>
      </c>
      <c r="Q158" s="50" t="str">
        <f>IF(Z152=Z151,"",VLOOKUP(N158,Arrays!E$1:G$2002,3,FALSE))</f>
        <v/>
      </c>
      <c r="T158" s="51">
        <f>SUMPRODUCT((B$8:B164&lt;&gt;"")/COUNTIF(B$8:B164,B$8:B164&amp;""))</f>
        <v>0</v>
      </c>
      <c r="U158" s="51">
        <f t="shared" si="6"/>
        <v>0</v>
      </c>
      <c r="W158" s="51">
        <f>SUMPRODUCT((H$8:H164&lt;&gt;"")/COUNTIF(H$8:H164,H$8:H164&amp;""))</f>
        <v>0</v>
      </c>
      <c r="X158" s="51">
        <f t="shared" si="7"/>
        <v>0</v>
      </c>
      <c r="Z158" s="51">
        <f>SUMPRODUCT((N$8:N164&lt;&gt;"")/COUNTIF(N$8:N164,N$8:N164&amp;""))</f>
        <v>0</v>
      </c>
      <c r="AA158" s="51">
        <f t="shared" si="8"/>
        <v>0</v>
      </c>
    </row>
    <row r="159" spans="1:27" x14ac:dyDescent="0.3">
      <c r="A159" s="19">
        <v>152</v>
      </c>
      <c r="B159" s="47"/>
      <c r="C159" s="48"/>
      <c r="D159" s="50" t="str">
        <f>IF(B159="","",VLOOKUP(B159,Arrays!A$2:B$2001,2,FALSE))</f>
        <v/>
      </c>
      <c r="E159" s="50" t="str">
        <f>IF(T153=T152,"",VLOOKUP(B159,Arrays!A$1:C$2001,3,FALSE))</f>
        <v/>
      </c>
      <c r="F159" s="20"/>
      <c r="G159" s="19">
        <v>152</v>
      </c>
      <c r="H159" s="47"/>
      <c r="I159" s="48"/>
      <c r="J159" s="50" t="str">
        <f>IF(H159="","",VLOOKUP(H159,Arrays!A$2:B$2001,2,FALSE))</f>
        <v/>
      </c>
      <c r="K159" s="50" t="str">
        <f>IF(W152=W153,"",VLOOKUP(H159,Arrays!A$1:C$2001,3,FALSE))</f>
        <v/>
      </c>
      <c r="L159" s="20"/>
      <c r="M159" s="19">
        <v>152</v>
      </c>
      <c r="N159" s="47"/>
      <c r="O159" s="48"/>
      <c r="P159" s="50" t="str">
        <f>IF(N159="","",VLOOKUP(N159,Arrays!E$2:G$2002,2,FALSE))</f>
        <v/>
      </c>
      <c r="Q159" s="50" t="str">
        <f>IF(Z153=Z152,"",VLOOKUP(N159,Arrays!E$1:G$2002,3,FALSE))</f>
        <v/>
      </c>
      <c r="T159" s="51">
        <f>SUMPRODUCT((B$8:B165&lt;&gt;"")/COUNTIF(B$8:B165,B$8:B165&amp;""))</f>
        <v>0</v>
      </c>
      <c r="U159" s="51">
        <f t="shared" si="6"/>
        <v>0</v>
      </c>
      <c r="W159" s="51">
        <f>SUMPRODUCT((H$8:H165&lt;&gt;"")/COUNTIF(H$8:H165,H$8:H165&amp;""))</f>
        <v>0</v>
      </c>
      <c r="X159" s="51">
        <f t="shared" si="7"/>
        <v>0</v>
      </c>
      <c r="Z159" s="51">
        <f>SUMPRODUCT((N$8:N165&lt;&gt;"")/COUNTIF(N$8:N165,N$8:N165&amp;""))</f>
        <v>0</v>
      </c>
      <c r="AA159" s="51">
        <f t="shared" si="8"/>
        <v>0</v>
      </c>
    </row>
    <row r="160" spans="1:27" x14ac:dyDescent="0.3">
      <c r="A160" s="19">
        <v>153</v>
      </c>
      <c r="B160" s="47"/>
      <c r="C160" s="48"/>
      <c r="D160" s="50" t="str">
        <f>IF(B160="","",VLOOKUP(B160,Arrays!A$2:B$2001,2,FALSE))</f>
        <v/>
      </c>
      <c r="E160" s="50" t="str">
        <f>IF(T154=T153,"",VLOOKUP(B160,Arrays!A$1:C$2001,3,FALSE))</f>
        <v/>
      </c>
      <c r="F160" s="20"/>
      <c r="G160" s="19">
        <v>153</v>
      </c>
      <c r="H160" s="47"/>
      <c r="I160" s="48"/>
      <c r="J160" s="50" t="str">
        <f>IF(H160="","",VLOOKUP(H160,Arrays!A$2:B$2001,2,FALSE))</f>
        <v/>
      </c>
      <c r="K160" s="50" t="str">
        <f>IF(W153=W154,"",VLOOKUP(H160,Arrays!A$1:C$2001,3,FALSE))</f>
        <v/>
      </c>
      <c r="L160" s="20"/>
      <c r="M160" s="19">
        <v>153</v>
      </c>
      <c r="N160" s="47"/>
      <c r="O160" s="48"/>
      <c r="P160" s="50" t="str">
        <f>IF(N160="","",VLOOKUP(N160,Arrays!E$2:G$2002,2,FALSE))</f>
        <v/>
      </c>
      <c r="Q160" s="50" t="str">
        <f>IF(Z154=Z153,"",VLOOKUP(N160,Arrays!E$1:G$2002,3,FALSE))</f>
        <v/>
      </c>
      <c r="T160" s="51">
        <f>SUMPRODUCT((B$8:B166&lt;&gt;"")/COUNTIF(B$8:B166,B$8:B166&amp;""))</f>
        <v>0</v>
      </c>
      <c r="U160" s="51">
        <f t="shared" si="6"/>
        <v>0</v>
      </c>
      <c r="W160" s="51">
        <f>SUMPRODUCT((H$8:H166&lt;&gt;"")/COUNTIF(H$8:H166,H$8:H166&amp;""))</f>
        <v>0</v>
      </c>
      <c r="X160" s="51">
        <f t="shared" si="7"/>
        <v>0</v>
      </c>
      <c r="Z160" s="51">
        <f>SUMPRODUCT((N$8:N166&lt;&gt;"")/COUNTIF(N$8:N166,N$8:N166&amp;""))</f>
        <v>0</v>
      </c>
      <c r="AA160" s="51">
        <f t="shared" si="8"/>
        <v>0</v>
      </c>
    </row>
    <row r="161" spans="1:27" x14ac:dyDescent="0.3">
      <c r="A161" s="19">
        <v>154</v>
      </c>
      <c r="B161" s="47"/>
      <c r="C161" s="48"/>
      <c r="D161" s="50" t="str">
        <f>IF(B161="","",VLOOKUP(B161,Arrays!A$2:B$2001,2,FALSE))</f>
        <v/>
      </c>
      <c r="E161" s="50" t="str">
        <f>IF(T155=T154,"",VLOOKUP(B161,Arrays!A$1:C$2001,3,FALSE))</f>
        <v/>
      </c>
      <c r="F161" s="20"/>
      <c r="G161" s="19">
        <v>154</v>
      </c>
      <c r="H161" s="47"/>
      <c r="I161" s="48"/>
      <c r="J161" s="50" t="str">
        <f>IF(H161="","",VLOOKUP(H161,Arrays!A$2:B$2001,2,FALSE))</f>
        <v/>
      </c>
      <c r="K161" s="50" t="str">
        <f>IF(W154=W155,"",VLOOKUP(H161,Arrays!A$1:C$2001,3,FALSE))</f>
        <v/>
      </c>
      <c r="L161" s="20"/>
      <c r="M161" s="19">
        <v>154</v>
      </c>
      <c r="N161" s="47"/>
      <c r="O161" s="48"/>
      <c r="P161" s="50" t="str">
        <f>IF(N161="","",VLOOKUP(N161,Arrays!E$2:G$2002,2,FALSE))</f>
        <v/>
      </c>
      <c r="Q161" s="50" t="str">
        <f>IF(Z155=Z154,"",VLOOKUP(N161,Arrays!E$1:G$2002,3,FALSE))</f>
        <v/>
      </c>
      <c r="T161" s="51">
        <f>SUMPRODUCT((B$8:B167&lt;&gt;"")/COUNTIF(B$8:B167,B$8:B167&amp;""))</f>
        <v>0</v>
      </c>
      <c r="U161" s="51">
        <f t="shared" si="6"/>
        <v>0</v>
      </c>
      <c r="W161" s="51">
        <f>SUMPRODUCT((H$8:H167&lt;&gt;"")/COUNTIF(H$8:H167,H$8:H167&amp;""))</f>
        <v>0</v>
      </c>
      <c r="X161" s="51">
        <f t="shared" si="7"/>
        <v>0</v>
      </c>
      <c r="Z161" s="51">
        <f>SUMPRODUCT((N$8:N167&lt;&gt;"")/COUNTIF(N$8:N167,N$8:N167&amp;""))</f>
        <v>0</v>
      </c>
      <c r="AA161" s="51">
        <f t="shared" si="8"/>
        <v>0</v>
      </c>
    </row>
    <row r="162" spans="1:27" x14ac:dyDescent="0.3">
      <c r="A162" s="19">
        <v>155</v>
      </c>
      <c r="B162" s="47"/>
      <c r="C162" s="48"/>
      <c r="D162" s="50" t="str">
        <f>IF(B162="","",VLOOKUP(B162,Arrays!A$2:B$2001,2,FALSE))</f>
        <v/>
      </c>
      <c r="E162" s="50" t="str">
        <f>IF(T156=T155,"",VLOOKUP(B162,Arrays!A$1:C$2001,3,FALSE))</f>
        <v/>
      </c>
      <c r="F162" s="20"/>
      <c r="G162" s="19">
        <v>155</v>
      </c>
      <c r="H162" s="47"/>
      <c r="I162" s="48"/>
      <c r="J162" s="50" t="str">
        <f>IF(H162="","",VLOOKUP(H162,Arrays!A$2:B$2001,2,FALSE))</f>
        <v/>
      </c>
      <c r="K162" s="50" t="str">
        <f>IF(W155=W156,"",VLOOKUP(H162,Arrays!A$1:C$2001,3,FALSE))</f>
        <v/>
      </c>
      <c r="L162" s="20"/>
      <c r="M162" s="19">
        <v>155</v>
      </c>
      <c r="N162" s="47"/>
      <c r="O162" s="48"/>
      <c r="P162" s="50" t="str">
        <f>IF(N162="","",VLOOKUP(N162,Arrays!E$2:G$2002,2,FALSE))</f>
        <v/>
      </c>
      <c r="Q162" s="50" t="str">
        <f>IF(Z156=Z155,"",VLOOKUP(N162,Arrays!E$1:G$2002,3,FALSE))</f>
        <v/>
      </c>
      <c r="T162" s="51">
        <f>SUMPRODUCT((B$8:B168&lt;&gt;"")/COUNTIF(B$8:B168,B$8:B168&amp;""))</f>
        <v>0</v>
      </c>
      <c r="U162" s="51">
        <f t="shared" si="6"/>
        <v>0</v>
      </c>
      <c r="W162" s="51">
        <f>SUMPRODUCT((H$8:H168&lt;&gt;"")/COUNTIF(H$8:H168,H$8:H168&amp;""))</f>
        <v>0</v>
      </c>
      <c r="X162" s="51">
        <f t="shared" si="7"/>
        <v>0</v>
      </c>
      <c r="Z162" s="51">
        <f>SUMPRODUCT((N$8:N168&lt;&gt;"")/COUNTIF(N$8:N168,N$8:N168&amp;""))</f>
        <v>0</v>
      </c>
      <c r="AA162" s="51">
        <f t="shared" si="8"/>
        <v>0</v>
      </c>
    </row>
    <row r="163" spans="1:27" x14ac:dyDescent="0.3">
      <c r="A163" s="19">
        <v>156</v>
      </c>
      <c r="B163" s="47"/>
      <c r="C163" s="48"/>
      <c r="D163" s="50" t="str">
        <f>IF(B163="","",VLOOKUP(B163,Arrays!A$2:B$2001,2,FALSE))</f>
        <v/>
      </c>
      <c r="E163" s="50" t="str">
        <f>IF(T157=T156,"",VLOOKUP(B163,Arrays!A$1:C$2001,3,FALSE))</f>
        <v/>
      </c>
      <c r="F163" s="20"/>
      <c r="G163" s="19">
        <v>156</v>
      </c>
      <c r="H163" s="47"/>
      <c r="I163" s="48"/>
      <c r="J163" s="50" t="str">
        <f>IF(H163="","",VLOOKUP(H163,Arrays!A$2:B$2001,2,FALSE))</f>
        <v/>
      </c>
      <c r="K163" s="50" t="str">
        <f>IF(W156=W157,"",VLOOKUP(H163,Arrays!A$1:C$2001,3,FALSE))</f>
        <v/>
      </c>
      <c r="L163" s="20"/>
      <c r="M163" s="19">
        <v>156</v>
      </c>
      <c r="N163" s="47"/>
      <c r="O163" s="48"/>
      <c r="P163" s="50" t="str">
        <f>IF(N163="","",VLOOKUP(N163,Arrays!E$2:G$2002,2,FALSE))</f>
        <v/>
      </c>
      <c r="Q163" s="50" t="str">
        <f>IF(Z157=Z156,"",VLOOKUP(N163,Arrays!E$1:G$2002,3,FALSE))</f>
        <v/>
      </c>
      <c r="T163" s="51">
        <f>SUMPRODUCT((B$8:B169&lt;&gt;"")/COUNTIF(B$8:B169,B$8:B169&amp;""))</f>
        <v>0</v>
      </c>
      <c r="U163" s="51">
        <f t="shared" si="6"/>
        <v>0</v>
      </c>
      <c r="W163" s="51">
        <f>SUMPRODUCT((H$8:H169&lt;&gt;"")/COUNTIF(H$8:H169,H$8:H169&amp;""))</f>
        <v>0</v>
      </c>
      <c r="X163" s="51">
        <f t="shared" si="7"/>
        <v>0</v>
      </c>
      <c r="Z163" s="51">
        <f>SUMPRODUCT((N$8:N169&lt;&gt;"")/COUNTIF(N$8:N169,N$8:N169&amp;""))</f>
        <v>0</v>
      </c>
      <c r="AA163" s="51">
        <f t="shared" si="8"/>
        <v>0</v>
      </c>
    </row>
    <row r="164" spans="1:27" x14ac:dyDescent="0.3">
      <c r="A164" s="19">
        <v>157</v>
      </c>
      <c r="B164" s="47"/>
      <c r="C164" s="48"/>
      <c r="D164" s="50" t="str">
        <f>IF(B164="","",VLOOKUP(B164,Arrays!A$2:B$2001,2,FALSE))</f>
        <v/>
      </c>
      <c r="E164" s="50" t="str">
        <f>IF(T158=T157,"",VLOOKUP(B164,Arrays!A$1:C$2001,3,FALSE))</f>
        <v/>
      </c>
      <c r="F164" s="20"/>
      <c r="G164" s="19">
        <v>157</v>
      </c>
      <c r="H164" s="47"/>
      <c r="I164" s="48"/>
      <c r="J164" s="50" t="str">
        <f>IF(H164="","",VLOOKUP(H164,Arrays!A$2:B$2001,2,FALSE))</f>
        <v/>
      </c>
      <c r="K164" s="50" t="str">
        <f>IF(W157=W158,"",VLOOKUP(H164,Arrays!A$1:C$2001,3,FALSE))</f>
        <v/>
      </c>
      <c r="L164" s="20"/>
      <c r="M164" s="19">
        <v>157</v>
      </c>
      <c r="N164" s="47"/>
      <c r="O164" s="48"/>
      <c r="P164" s="50" t="str">
        <f>IF(N164="","",VLOOKUP(N164,Arrays!E$2:G$2002,2,FALSE))</f>
        <v/>
      </c>
      <c r="Q164" s="50" t="str">
        <f>IF(Z158=Z157,"",VLOOKUP(N164,Arrays!E$1:G$2002,3,FALSE))</f>
        <v/>
      </c>
      <c r="T164" s="51">
        <f>SUMPRODUCT((B$8:B170&lt;&gt;"")/COUNTIF(B$8:B170,B$8:B170&amp;""))</f>
        <v>0</v>
      </c>
      <c r="U164" s="51">
        <f t="shared" si="6"/>
        <v>0</v>
      </c>
      <c r="W164" s="51">
        <f>SUMPRODUCT((H$8:H170&lt;&gt;"")/COUNTIF(H$8:H170,H$8:H170&amp;""))</f>
        <v>0</v>
      </c>
      <c r="X164" s="51">
        <f t="shared" si="7"/>
        <v>0</v>
      </c>
      <c r="Z164" s="51">
        <f>SUMPRODUCT((N$8:N170&lt;&gt;"")/COUNTIF(N$8:N170,N$8:N170&amp;""))</f>
        <v>0</v>
      </c>
      <c r="AA164" s="51">
        <f t="shared" si="8"/>
        <v>0</v>
      </c>
    </row>
    <row r="165" spans="1:27" x14ac:dyDescent="0.3">
      <c r="A165" s="19">
        <v>158</v>
      </c>
      <c r="B165" s="47"/>
      <c r="C165" s="48"/>
      <c r="D165" s="50" t="str">
        <f>IF(B165="","",VLOOKUP(B165,Arrays!A$2:B$2001,2,FALSE))</f>
        <v/>
      </c>
      <c r="E165" s="50" t="str">
        <f>IF(T159=T158,"",VLOOKUP(B165,Arrays!A$1:C$2001,3,FALSE))</f>
        <v/>
      </c>
      <c r="F165" s="20"/>
      <c r="G165" s="19">
        <v>158</v>
      </c>
      <c r="H165" s="47"/>
      <c r="I165" s="48"/>
      <c r="J165" s="50" t="str">
        <f>IF(H165="","",VLOOKUP(H165,Arrays!A$2:B$2001,2,FALSE))</f>
        <v/>
      </c>
      <c r="K165" s="50" t="str">
        <f>IF(W158=W159,"",VLOOKUP(H165,Arrays!A$1:C$2001,3,FALSE))</f>
        <v/>
      </c>
      <c r="L165" s="20"/>
      <c r="M165" s="19">
        <v>158</v>
      </c>
      <c r="N165" s="47"/>
      <c r="O165" s="48"/>
      <c r="P165" s="50" t="str">
        <f>IF(N165="","",VLOOKUP(N165,Arrays!E$2:G$2002,2,FALSE))</f>
        <v/>
      </c>
      <c r="Q165" s="50" t="str">
        <f>IF(Z159=Z158,"",VLOOKUP(N165,Arrays!E$1:G$2002,3,FALSE))</f>
        <v/>
      </c>
      <c r="T165" s="51">
        <f>SUMPRODUCT((B$8:B171&lt;&gt;"")/COUNTIF(B$8:B171,B$8:B171&amp;""))</f>
        <v>0</v>
      </c>
      <c r="U165" s="51">
        <f t="shared" si="6"/>
        <v>0</v>
      </c>
      <c r="W165" s="51">
        <f>SUMPRODUCT((H$8:H171&lt;&gt;"")/COUNTIF(H$8:H171,H$8:H171&amp;""))</f>
        <v>0</v>
      </c>
      <c r="X165" s="51">
        <f t="shared" si="7"/>
        <v>0</v>
      </c>
      <c r="Z165" s="51">
        <f>SUMPRODUCT((N$8:N171&lt;&gt;"")/COUNTIF(N$8:N171,N$8:N171&amp;""))</f>
        <v>0</v>
      </c>
      <c r="AA165" s="51">
        <f t="shared" si="8"/>
        <v>0</v>
      </c>
    </row>
    <row r="166" spans="1:27" x14ac:dyDescent="0.3">
      <c r="A166" s="19">
        <v>159</v>
      </c>
      <c r="B166" s="47"/>
      <c r="C166" s="48"/>
      <c r="D166" s="50" t="str">
        <f>IF(B166="","",VLOOKUP(B166,Arrays!A$2:B$2001,2,FALSE))</f>
        <v/>
      </c>
      <c r="E166" s="50" t="str">
        <f>IF(T160=T159,"",VLOOKUP(B166,Arrays!A$1:C$2001,3,FALSE))</f>
        <v/>
      </c>
      <c r="F166" s="20"/>
      <c r="G166" s="19">
        <v>159</v>
      </c>
      <c r="H166" s="47"/>
      <c r="I166" s="48"/>
      <c r="J166" s="50" t="str">
        <f>IF(H166="","",VLOOKUP(H166,Arrays!A$2:B$2001,2,FALSE))</f>
        <v/>
      </c>
      <c r="K166" s="50" t="str">
        <f>IF(W159=W160,"",VLOOKUP(H166,Arrays!A$1:C$2001,3,FALSE))</f>
        <v/>
      </c>
      <c r="L166" s="20"/>
      <c r="M166" s="19">
        <v>159</v>
      </c>
      <c r="N166" s="47"/>
      <c r="O166" s="48"/>
      <c r="P166" s="50" t="str">
        <f>IF(N166="","",VLOOKUP(N166,Arrays!E$2:G$2002,2,FALSE))</f>
        <v/>
      </c>
      <c r="Q166" s="50" t="str">
        <f>IF(Z160=Z159,"",VLOOKUP(N166,Arrays!E$1:G$2002,3,FALSE))</f>
        <v/>
      </c>
      <c r="T166" s="51">
        <f>SUMPRODUCT((B$8:B172&lt;&gt;"")/COUNTIF(B$8:B172,B$8:B172&amp;""))</f>
        <v>0</v>
      </c>
      <c r="U166" s="51">
        <f t="shared" si="6"/>
        <v>0</v>
      </c>
      <c r="W166" s="51">
        <f>SUMPRODUCT((H$8:H172&lt;&gt;"")/COUNTIF(H$8:H172,H$8:H172&amp;""))</f>
        <v>0</v>
      </c>
      <c r="X166" s="51">
        <f t="shared" si="7"/>
        <v>0</v>
      </c>
      <c r="Z166" s="51">
        <f>SUMPRODUCT((N$8:N172&lt;&gt;"")/COUNTIF(N$8:N172,N$8:N172&amp;""))</f>
        <v>0</v>
      </c>
      <c r="AA166" s="51">
        <f t="shared" si="8"/>
        <v>0</v>
      </c>
    </row>
    <row r="167" spans="1:27" x14ac:dyDescent="0.3">
      <c r="A167" s="19">
        <v>160</v>
      </c>
      <c r="B167" s="47"/>
      <c r="C167" s="48"/>
      <c r="D167" s="50" t="str">
        <f>IF(B167="","",VLOOKUP(B167,Arrays!A$2:B$2001,2,FALSE))</f>
        <v/>
      </c>
      <c r="E167" s="50" t="str">
        <f>IF(T161=T160,"",VLOOKUP(B167,Arrays!A$1:C$2001,3,FALSE))</f>
        <v/>
      </c>
      <c r="F167" s="20"/>
      <c r="G167" s="19">
        <v>160</v>
      </c>
      <c r="H167" s="47"/>
      <c r="I167" s="48"/>
      <c r="J167" s="50" t="str">
        <f>IF(H167="","",VLOOKUP(H167,Arrays!A$2:B$2001,2,FALSE))</f>
        <v/>
      </c>
      <c r="K167" s="50" t="str">
        <f>IF(W160=W161,"",VLOOKUP(H167,Arrays!A$1:C$2001,3,FALSE))</f>
        <v/>
      </c>
      <c r="L167" s="20"/>
      <c r="M167" s="19">
        <v>160</v>
      </c>
      <c r="N167" s="47"/>
      <c r="O167" s="48"/>
      <c r="P167" s="50" t="str">
        <f>IF(N167="","",VLOOKUP(N167,Arrays!E$2:G$2002,2,FALSE))</f>
        <v/>
      </c>
      <c r="Q167" s="50" t="str">
        <f>IF(Z161=Z160,"",VLOOKUP(N167,Arrays!E$1:G$2002,3,FALSE))</f>
        <v/>
      </c>
      <c r="T167" s="51">
        <f>SUMPRODUCT((B$8:B173&lt;&gt;"")/COUNTIF(B$8:B173,B$8:B173&amp;""))</f>
        <v>0</v>
      </c>
      <c r="U167" s="51">
        <f t="shared" si="6"/>
        <v>0</v>
      </c>
      <c r="W167" s="51">
        <f>SUMPRODUCT((H$8:H173&lt;&gt;"")/COUNTIF(H$8:H173,H$8:H173&amp;""))</f>
        <v>0</v>
      </c>
      <c r="X167" s="51">
        <f t="shared" si="7"/>
        <v>0</v>
      </c>
      <c r="Z167" s="51">
        <f>SUMPRODUCT((N$8:N173&lt;&gt;"")/COUNTIF(N$8:N173,N$8:N173&amp;""))</f>
        <v>0</v>
      </c>
      <c r="AA167" s="51">
        <f t="shared" si="8"/>
        <v>0</v>
      </c>
    </row>
    <row r="168" spans="1:27" x14ac:dyDescent="0.3">
      <c r="A168" s="19">
        <v>161</v>
      </c>
      <c r="B168" s="47"/>
      <c r="C168" s="48"/>
      <c r="D168" s="50" t="str">
        <f>IF(B168="","",VLOOKUP(B168,Arrays!A$2:B$2001,2,FALSE))</f>
        <v/>
      </c>
      <c r="E168" s="50" t="str">
        <f>IF(T162=T161,"",VLOOKUP(B168,Arrays!A$1:C$2001,3,FALSE))</f>
        <v/>
      </c>
      <c r="F168" s="20"/>
      <c r="G168" s="19">
        <v>161</v>
      </c>
      <c r="H168" s="47"/>
      <c r="I168" s="48"/>
      <c r="J168" s="50" t="str">
        <f>IF(H168="","",VLOOKUP(H168,Arrays!A$2:B$2001,2,FALSE))</f>
        <v/>
      </c>
      <c r="K168" s="50" t="str">
        <f>IF(W161=W162,"",VLOOKUP(H168,Arrays!A$1:C$2001,3,FALSE))</f>
        <v/>
      </c>
      <c r="L168" s="20"/>
      <c r="M168" s="19">
        <v>161</v>
      </c>
      <c r="N168" s="47"/>
      <c r="O168" s="48"/>
      <c r="P168" s="50" t="str">
        <f>IF(N168="","",VLOOKUP(N168,Arrays!E$2:G$2002,2,FALSE))</f>
        <v/>
      </c>
      <c r="Q168" s="50" t="str">
        <f>IF(Z162=Z161,"",VLOOKUP(N168,Arrays!E$1:G$2002,3,FALSE))</f>
        <v/>
      </c>
      <c r="T168" s="51">
        <f>SUMPRODUCT((B$8:B174&lt;&gt;"")/COUNTIF(B$8:B174,B$8:B174&amp;""))</f>
        <v>0</v>
      </c>
      <c r="U168" s="51">
        <f t="shared" si="6"/>
        <v>0</v>
      </c>
      <c r="W168" s="51">
        <f>SUMPRODUCT((H$8:H174&lt;&gt;"")/COUNTIF(H$8:H174,H$8:H174&amp;""))</f>
        <v>0</v>
      </c>
      <c r="X168" s="51">
        <f t="shared" si="7"/>
        <v>0</v>
      </c>
      <c r="Z168" s="51">
        <f>SUMPRODUCT((N$8:N174&lt;&gt;"")/COUNTIF(N$8:N174,N$8:N174&amp;""))</f>
        <v>0</v>
      </c>
      <c r="AA168" s="51">
        <f t="shared" si="8"/>
        <v>0</v>
      </c>
    </row>
    <row r="169" spans="1:27" x14ac:dyDescent="0.3">
      <c r="A169" s="19">
        <v>162</v>
      </c>
      <c r="B169" s="47"/>
      <c r="C169" s="48"/>
      <c r="D169" s="50" t="str">
        <f>IF(B169="","",VLOOKUP(B169,Arrays!A$2:B$2001,2,FALSE))</f>
        <v/>
      </c>
      <c r="E169" s="50" t="str">
        <f>IF(T163=T162,"",VLOOKUP(B169,Arrays!A$1:C$2001,3,FALSE))</f>
        <v/>
      </c>
      <c r="F169" s="20"/>
      <c r="G169" s="19">
        <v>162</v>
      </c>
      <c r="H169" s="47"/>
      <c r="I169" s="48"/>
      <c r="J169" s="50" t="str">
        <f>IF(H169="","",VLOOKUP(H169,Arrays!A$2:B$2001,2,FALSE))</f>
        <v/>
      </c>
      <c r="K169" s="50" t="str">
        <f>IF(W162=W163,"",VLOOKUP(H169,Arrays!A$1:C$2001,3,FALSE))</f>
        <v/>
      </c>
      <c r="L169" s="20"/>
      <c r="M169" s="19">
        <v>162</v>
      </c>
      <c r="N169" s="47"/>
      <c r="O169" s="48"/>
      <c r="P169" s="50" t="str">
        <f>IF(N169="","",VLOOKUP(N169,Arrays!E$2:G$2002,2,FALSE))</f>
        <v/>
      </c>
      <c r="Q169" s="50" t="str">
        <f>IF(Z163=Z162,"",VLOOKUP(N169,Arrays!E$1:G$2002,3,FALSE))</f>
        <v/>
      </c>
      <c r="T169" s="51">
        <f>SUMPRODUCT((B$8:B175&lt;&gt;"")/COUNTIF(B$8:B175,B$8:B175&amp;""))</f>
        <v>0</v>
      </c>
      <c r="U169" s="51">
        <f t="shared" si="6"/>
        <v>0</v>
      </c>
      <c r="W169" s="51">
        <f>SUMPRODUCT((H$8:H175&lt;&gt;"")/COUNTIF(H$8:H175,H$8:H175&amp;""))</f>
        <v>0</v>
      </c>
      <c r="X169" s="51">
        <f t="shared" si="7"/>
        <v>0</v>
      </c>
      <c r="Z169" s="51">
        <f>SUMPRODUCT((N$8:N175&lt;&gt;"")/COUNTIF(N$8:N175,N$8:N175&amp;""))</f>
        <v>0</v>
      </c>
      <c r="AA169" s="51">
        <f t="shared" si="8"/>
        <v>0</v>
      </c>
    </row>
    <row r="170" spans="1:27" x14ac:dyDescent="0.3">
      <c r="A170" s="19">
        <v>163</v>
      </c>
      <c r="B170" s="47"/>
      <c r="C170" s="48"/>
      <c r="D170" s="50" t="str">
        <f>IF(B170="","",VLOOKUP(B170,Arrays!A$2:B$2001,2,FALSE))</f>
        <v/>
      </c>
      <c r="E170" s="50" t="str">
        <f>IF(T164=T163,"",VLOOKUP(B170,Arrays!A$1:C$2001,3,FALSE))</f>
        <v/>
      </c>
      <c r="F170" s="20"/>
      <c r="G170" s="19">
        <v>163</v>
      </c>
      <c r="H170" s="47"/>
      <c r="I170" s="48"/>
      <c r="J170" s="50" t="str">
        <f>IF(H170="","",VLOOKUP(H170,Arrays!A$2:B$2001,2,FALSE))</f>
        <v/>
      </c>
      <c r="K170" s="50" t="str">
        <f>IF(W163=W164,"",VLOOKUP(H170,Arrays!A$1:C$2001,3,FALSE))</f>
        <v/>
      </c>
      <c r="L170" s="20"/>
      <c r="M170" s="19">
        <v>163</v>
      </c>
      <c r="N170" s="47"/>
      <c r="O170" s="48"/>
      <c r="P170" s="50" t="str">
        <f>IF(N170="","",VLOOKUP(N170,Arrays!E$2:G$2002,2,FALSE))</f>
        <v/>
      </c>
      <c r="Q170" s="50" t="str">
        <f>IF(Z164=Z163,"",VLOOKUP(N170,Arrays!E$1:G$2002,3,FALSE))</f>
        <v/>
      </c>
      <c r="T170" s="51">
        <f>SUMPRODUCT((B$8:B176&lt;&gt;"")/COUNTIF(B$8:B176,B$8:B176&amp;""))</f>
        <v>0</v>
      </c>
      <c r="U170" s="51">
        <f t="shared" si="6"/>
        <v>0</v>
      </c>
      <c r="W170" s="51">
        <f>SUMPRODUCT((H$8:H176&lt;&gt;"")/COUNTIF(H$8:H176,H$8:H176&amp;""))</f>
        <v>0</v>
      </c>
      <c r="X170" s="51">
        <f t="shared" si="7"/>
        <v>0</v>
      </c>
      <c r="Z170" s="51">
        <f>SUMPRODUCT((N$8:N176&lt;&gt;"")/COUNTIF(N$8:N176,N$8:N176&amp;""))</f>
        <v>0</v>
      </c>
      <c r="AA170" s="51">
        <f t="shared" si="8"/>
        <v>0</v>
      </c>
    </row>
    <row r="171" spans="1:27" x14ac:dyDescent="0.3">
      <c r="A171" s="19">
        <v>164</v>
      </c>
      <c r="B171" s="47"/>
      <c r="C171" s="48"/>
      <c r="D171" s="50" t="str">
        <f>IF(B171="","",VLOOKUP(B171,Arrays!A$2:B$2001,2,FALSE))</f>
        <v/>
      </c>
      <c r="E171" s="50" t="str">
        <f>IF(T165=T164,"",VLOOKUP(B171,Arrays!A$1:C$2001,3,FALSE))</f>
        <v/>
      </c>
      <c r="F171" s="20"/>
      <c r="G171" s="19">
        <v>164</v>
      </c>
      <c r="H171" s="47"/>
      <c r="I171" s="48"/>
      <c r="J171" s="50" t="str">
        <f>IF(H171="","",VLOOKUP(H171,Arrays!A$2:B$2001,2,FALSE))</f>
        <v/>
      </c>
      <c r="K171" s="50" t="str">
        <f>IF(W164=W165,"",VLOOKUP(H171,Arrays!A$1:C$2001,3,FALSE))</f>
        <v/>
      </c>
      <c r="L171" s="20"/>
      <c r="M171" s="19">
        <v>164</v>
      </c>
      <c r="N171" s="47"/>
      <c r="O171" s="48"/>
      <c r="P171" s="50" t="str">
        <f>IF(N171="","",VLOOKUP(N171,Arrays!E$2:G$2002,2,FALSE))</f>
        <v/>
      </c>
      <c r="Q171" s="50" t="str">
        <f>IF(Z165=Z164,"",VLOOKUP(N171,Arrays!E$1:G$2002,3,FALSE))</f>
        <v/>
      </c>
      <c r="T171" s="51">
        <f>SUMPRODUCT((B$8:B177&lt;&gt;"")/COUNTIF(B$8:B177,B$8:B177&amp;""))</f>
        <v>0</v>
      </c>
      <c r="U171" s="51">
        <f t="shared" si="6"/>
        <v>0</v>
      </c>
      <c r="W171" s="51">
        <f>SUMPRODUCT((H$8:H177&lt;&gt;"")/COUNTIF(H$8:H177,H$8:H177&amp;""))</f>
        <v>0</v>
      </c>
      <c r="X171" s="51">
        <f t="shared" si="7"/>
        <v>0</v>
      </c>
      <c r="Z171" s="51">
        <f>SUMPRODUCT((N$8:N177&lt;&gt;"")/COUNTIF(N$8:N177,N$8:N177&amp;""))</f>
        <v>0</v>
      </c>
      <c r="AA171" s="51">
        <f t="shared" si="8"/>
        <v>0</v>
      </c>
    </row>
    <row r="172" spans="1:27" x14ac:dyDescent="0.3">
      <c r="A172" s="19">
        <v>165</v>
      </c>
      <c r="B172" s="47"/>
      <c r="C172" s="48"/>
      <c r="D172" s="50" t="str">
        <f>IF(B172="","",VLOOKUP(B172,Arrays!A$2:B$2001,2,FALSE))</f>
        <v/>
      </c>
      <c r="E172" s="50" t="str">
        <f>IF(T166=T165,"",VLOOKUP(B172,Arrays!A$1:C$2001,3,FALSE))</f>
        <v/>
      </c>
      <c r="F172" s="20"/>
      <c r="G172" s="19">
        <v>165</v>
      </c>
      <c r="H172" s="47"/>
      <c r="I172" s="48"/>
      <c r="J172" s="50" t="str">
        <f>IF(H172="","",VLOOKUP(H172,Arrays!A$2:B$2001,2,FALSE))</f>
        <v/>
      </c>
      <c r="K172" s="50" t="str">
        <f>IF(W165=W166,"",VLOOKUP(H172,Arrays!A$1:C$2001,3,FALSE))</f>
        <v/>
      </c>
      <c r="L172" s="20"/>
      <c r="M172" s="19">
        <v>165</v>
      </c>
      <c r="N172" s="47"/>
      <c r="O172" s="48"/>
      <c r="P172" s="50" t="str">
        <f>IF(N172="","",VLOOKUP(N172,Arrays!E$2:G$2002,2,FALSE))</f>
        <v/>
      </c>
      <c r="Q172" s="50" t="str">
        <f>IF(Z166=Z165,"",VLOOKUP(N172,Arrays!E$1:G$2002,3,FALSE))</f>
        <v/>
      </c>
      <c r="T172" s="51">
        <f>SUMPRODUCT((B$8:B178&lt;&gt;"")/COUNTIF(B$8:B178,B$8:B178&amp;""))</f>
        <v>0</v>
      </c>
      <c r="U172" s="51">
        <f t="shared" si="6"/>
        <v>0</v>
      </c>
      <c r="W172" s="51">
        <f>SUMPRODUCT((H$8:H178&lt;&gt;"")/COUNTIF(H$8:H178,H$8:H178&amp;""))</f>
        <v>0</v>
      </c>
      <c r="X172" s="51">
        <f t="shared" si="7"/>
        <v>0</v>
      </c>
      <c r="Z172" s="51">
        <f>SUMPRODUCT((N$8:N178&lt;&gt;"")/COUNTIF(N$8:N178,N$8:N178&amp;""))</f>
        <v>0</v>
      </c>
      <c r="AA172" s="51">
        <f t="shared" si="8"/>
        <v>0</v>
      </c>
    </row>
    <row r="173" spans="1:27" x14ac:dyDescent="0.3">
      <c r="A173" s="19">
        <v>166</v>
      </c>
      <c r="B173" s="47"/>
      <c r="C173" s="48"/>
      <c r="D173" s="50" t="str">
        <f>IF(B173="","",VLOOKUP(B173,Arrays!A$2:B$2001,2,FALSE))</f>
        <v/>
      </c>
      <c r="E173" s="50" t="str">
        <f>IF(T167=T166,"",VLOOKUP(B173,Arrays!A$1:C$2001,3,FALSE))</f>
        <v/>
      </c>
      <c r="F173" s="20"/>
      <c r="G173" s="19">
        <v>166</v>
      </c>
      <c r="H173" s="47"/>
      <c r="I173" s="48"/>
      <c r="J173" s="50" t="str">
        <f>IF(H173="","",VLOOKUP(H173,Arrays!A$2:B$2001,2,FALSE))</f>
        <v/>
      </c>
      <c r="K173" s="50" t="str">
        <f>IF(W166=W167,"",VLOOKUP(H173,Arrays!A$1:C$2001,3,FALSE))</f>
        <v/>
      </c>
      <c r="L173" s="20"/>
      <c r="M173" s="19">
        <v>166</v>
      </c>
      <c r="N173" s="47"/>
      <c r="O173" s="48"/>
      <c r="P173" s="50" t="str">
        <f>IF(N173="","",VLOOKUP(N173,Arrays!E$2:G$2002,2,FALSE))</f>
        <v/>
      </c>
      <c r="Q173" s="50" t="str">
        <f>IF(Z167=Z166,"",VLOOKUP(N173,Arrays!E$1:G$2002,3,FALSE))</f>
        <v/>
      </c>
      <c r="T173" s="51">
        <f>SUMPRODUCT((B$8:B179&lt;&gt;"")/COUNTIF(B$8:B179,B$8:B179&amp;""))</f>
        <v>0</v>
      </c>
      <c r="U173" s="51">
        <f t="shared" si="6"/>
        <v>0</v>
      </c>
      <c r="W173" s="51">
        <f>SUMPRODUCT((H$8:H179&lt;&gt;"")/COUNTIF(H$8:H179,H$8:H179&amp;""))</f>
        <v>0</v>
      </c>
      <c r="X173" s="51">
        <f t="shared" si="7"/>
        <v>0</v>
      </c>
      <c r="Z173" s="51">
        <f>SUMPRODUCT((N$8:N179&lt;&gt;"")/COUNTIF(N$8:N179,N$8:N179&amp;""))</f>
        <v>0</v>
      </c>
      <c r="AA173" s="51">
        <f t="shared" si="8"/>
        <v>0</v>
      </c>
    </row>
    <row r="174" spans="1:27" x14ac:dyDescent="0.3">
      <c r="A174" s="19">
        <v>167</v>
      </c>
      <c r="B174" s="47"/>
      <c r="C174" s="48"/>
      <c r="D174" s="50" t="str">
        <f>IF(B174="","",VLOOKUP(B174,Arrays!A$2:B$2001,2,FALSE))</f>
        <v/>
      </c>
      <c r="E174" s="50" t="str">
        <f>IF(T168=T167,"",VLOOKUP(B174,Arrays!A$1:C$2001,3,FALSE))</f>
        <v/>
      </c>
      <c r="F174" s="20"/>
      <c r="G174" s="19">
        <v>167</v>
      </c>
      <c r="H174" s="47"/>
      <c r="I174" s="48"/>
      <c r="J174" s="50" t="str">
        <f>IF(H174="","",VLOOKUP(H174,Arrays!A$2:B$2001,2,FALSE))</f>
        <v/>
      </c>
      <c r="K174" s="50" t="str">
        <f>IF(W167=W168,"",VLOOKUP(H174,Arrays!A$1:C$2001,3,FALSE))</f>
        <v/>
      </c>
      <c r="L174" s="20"/>
      <c r="M174" s="19">
        <v>167</v>
      </c>
      <c r="N174" s="47"/>
      <c r="O174" s="48"/>
      <c r="P174" s="50" t="str">
        <f>IF(N174="","",VLOOKUP(N174,Arrays!E$2:G$2002,2,FALSE))</f>
        <v/>
      </c>
      <c r="Q174" s="50" t="str">
        <f>IF(Z168=Z167,"",VLOOKUP(N174,Arrays!E$1:G$2002,3,FALSE))</f>
        <v/>
      </c>
      <c r="T174" s="51">
        <f>SUMPRODUCT((B$8:B180&lt;&gt;"")/COUNTIF(B$8:B180,B$8:B180&amp;""))</f>
        <v>0</v>
      </c>
      <c r="U174" s="51">
        <f t="shared" si="6"/>
        <v>0</v>
      </c>
      <c r="W174" s="51">
        <f>SUMPRODUCT((H$8:H180&lt;&gt;"")/COUNTIF(H$8:H180,H$8:H180&amp;""))</f>
        <v>0</v>
      </c>
      <c r="X174" s="51">
        <f t="shared" si="7"/>
        <v>0</v>
      </c>
      <c r="Z174" s="51">
        <f>SUMPRODUCT((N$8:N180&lt;&gt;"")/COUNTIF(N$8:N180,N$8:N180&amp;""))</f>
        <v>0</v>
      </c>
      <c r="AA174" s="51">
        <f t="shared" si="8"/>
        <v>0</v>
      </c>
    </row>
    <row r="175" spans="1:27" x14ac:dyDescent="0.3">
      <c r="A175" s="19">
        <v>168</v>
      </c>
      <c r="B175" s="47"/>
      <c r="C175" s="48"/>
      <c r="D175" s="50" t="str">
        <f>IF(B175="","",VLOOKUP(B175,Arrays!A$2:B$2001,2,FALSE))</f>
        <v/>
      </c>
      <c r="E175" s="50" t="str">
        <f>IF(T169=T168,"",VLOOKUP(B175,Arrays!A$1:C$2001,3,FALSE))</f>
        <v/>
      </c>
      <c r="F175" s="20"/>
      <c r="G175" s="19">
        <v>168</v>
      </c>
      <c r="H175" s="47"/>
      <c r="I175" s="48"/>
      <c r="J175" s="50" t="str">
        <f>IF(H175="","",VLOOKUP(H175,Arrays!A$2:B$2001,2,FALSE))</f>
        <v/>
      </c>
      <c r="K175" s="50" t="str">
        <f>IF(W168=W169,"",VLOOKUP(H175,Arrays!A$1:C$2001,3,FALSE))</f>
        <v/>
      </c>
      <c r="L175" s="20"/>
      <c r="M175" s="19">
        <v>168</v>
      </c>
      <c r="N175" s="47"/>
      <c r="O175" s="48"/>
      <c r="P175" s="50" t="str">
        <f>IF(N175="","",VLOOKUP(N175,Arrays!E$2:G$2002,2,FALSE))</f>
        <v/>
      </c>
      <c r="Q175" s="50" t="str">
        <f>IF(Z169=Z168,"",VLOOKUP(N175,Arrays!E$1:G$2002,3,FALSE))</f>
        <v/>
      </c>
      <c r="T175" s="51">
        <f>SUMPRODUCT((B$8:B181&lt;&gt;"")/COUNTIF(B$8:B181,B$8:B181&amp;""))</f>
        <v>0</v>
      </c>
      <c r="U175" s="51">
        <f t="shared" si="6"/>
        <v>0</v>
      </c>
      <c r="W175" s="51">
        <f>SUMPRODUCT((H$8:H181&lt;&gt;"")/COUNTIF(H$8:H181,H$8:H181&amp;""))</f>
        <v>0</v>
      </c>
      <c r="X175" s="51">
        <f t="shared" si="7"/>
        <v>0</v>
      </c>
      <c r="Z175" s="51">
        <f>SUMPRODUCT((N$8:N181&lt;&gt;"")/COUNTIF(N$8:N181,N$8:N181&amp;""))</f>
        <v>0</v>
      </c>
      <c r="AA175" s="51">
        <f t="shared" si="8"/>
        <v>0</v>
      </c>
    </row>
    <row r="176" spans="1:27" x14ac:dyDescent="0.3">
      <c r="A176" s="19">
        <v>169</v>
      </c>
      <c r="B176" s="47"/>
      <c r="C176" s="48"/>
      <c r="D176" s="50" t="str">
        <f>IF(B176="","",VLOOKUP(B176,Arrays!A$2:B$2001,2,FALSE))</f>
        <v/>
      </c>
      <c r="E176" s="50" t="str">
        <f>IF(T170=T169,"",VLOOKUP(B176,Arrays!A$1:C$2001,3,FALSE))</f>
        <v/>
      </c>
      <c r="F176" s="20"/>
      <c r="G176" s="19">
        <v>169</v>
      </c>
      <c r="H176" s="47"/>
      <c r="I176" s="48"/>
      <c r="J176" s="50" t="str">
        <f>IF(H176="","",VLOOKUP(H176,Arrays!A$2:B$2001,2,FALSE))</f>
        <v/>
      </c>
      <c r="K176" s="50" t="str">
        <f>IF(W169=W170,"",VLOOKUP(H176,Arrays!A$1:C$2001,3,FALSE))</f>
        <v/>
      </c>
      <c r="L176" s="20"/>
      <c r="M176" s="19">
        <v>169</v>
      </c>
      <c r="N176" s="47"/>
      <c r="O176" s="48"/>
      <c r="P176" s="50" t="str">
        <f>IF(N176="","",VLOOKUP(N176,Arrays!E$2:G$2002,2,FALSE))</f>
        <v/>
      </c>
      <c r="Q176" s="50" t="str">
        <f>IF(Z170=Z169,"",VLOOKUP(N176,Arrays!E$1:G$2002,3,FALSE))</f>
        <v/>
      </c>
      <c r="T176" s="51">
        <f>SUMPRODUCT((B$8:B182&lt;&gt;"")/COUNTIF(B$8:B182,B$8:B182&amp;""))</f>
        <v>0</v>
      </c>
      <c r="U176" s="51">
        <f t="shared" si="6"/>
        <v>0</v>
      </c>
      <c r="W176" s="51">
        <f>SUMPRODUCT((H$8:H182&lt;&gt;"")/COUNTIF(H$8:H182,H$8:H182&amp;""))</f>
        <v>0</v>
      </c>
      <c r="X176" s="51">
        <f t="shared" si="7"/>
        <v>0</v>
      </c>
      <c r="Z176" s="51">
        <f>SUMPRODUCT((N$8:N182&lt;&gt;"")/COUNTIF(N$8:N182,N$8:N182&amp;""))</f>
        <v>0</v>
      </c>
      <c r="AA176" s="51">
        <f t="shared" si="8"/>
        <v>0</v>
      </c>
    </row>
    <row r="177" spans="1:27" x14ac:dyDescent="0.3">
      <c r="A177" s="19">
        <v>170</v>
      </c>
      <c r="B177" s="47"/>
      <c r="C177" s="48"/>
      <c r="D177" s="50" t="str">
        <f>IF(B177="","",VLOOKUP(B177,Arrays!A$2:B$2001,2,FALSE))</f>
        <v/>
      </c>
      <c r="E177" s="50" t="str">
        <f>IF(T171=T170,"",VLOOKUP(B177,Arrays!A$1:C$2001,3,FALSE))</f>
        <v/>
      </c>
      <c r="F177" s="20"/>
      <c r="G177" s="19">
        <v>170</v>
      </c>
      <c r="H177" s="47"/>
      <c r="I177" s="48"/>
      <c r="J177" s="50" t="str">
        <f>IF(H177="","",VLOOKUP(H177,Arrays!A$2:B$2001,2,FALSE))</f>
        <v/>
      </c>
      <c r="K177" s="50" t="str">
        <f>IF(W170=W171,"",VLOOKUP(H177,Arrays!A$1:C$2001,3,FALSE))</f>
        <v/>
      </c>
      <c r="L177" s="20"/>
      <c r="M177" s="19">
        <v>170</v>
      </c>
      <c r="N177" s="47"/>
      <c r="O177" s="48"/>
      <c r="P177" s="50" t="str">
        <f>IF(N177="","",VLOOKUP(N177,Arrays!E$2:G$2002,2,FALSE))</f>
        <v/>
      </c>
      <c r="Q177" s="50" t="str">
        <f>IF(Z171=Z170,"",VLOOKUP(N177,Arrays!E$1:G$2002,3,FALSE))</f>
        <v/>
      </c>
      <c r="T177" s="51">
        <f>SUMPRODUCT((B$8:B183&lt;&gt;"")/COUNTIF(B$8:B183,B$8:B183&amp;""))</f>
        <v>0</v>
      </c>
      <c r="U177" s="51">
        <f t="shared" si="6"/>
        <v>0</v>
      </c>
      <c r="W177" s="51">
        <f>SUMPRODUCT((H$8:H183&lt;&gt;"")/COUNTIF(H$8:H183,H$8:H183&amp;""))</f>
        <v>0</v>
      </c>
      <c r="X177" s="51">
        <f t="shared" si="7"/>
        <v>0</v>
      </c>
      <c r="Z177" s="51">
        <f>SUMPRODUCT((N$8:N183&lt;&gt;"")/COUNTIF(N$8:N183,N$8:N183&amp;""))</f>
        <v>0</v>
      </c>
      <c r="AA177" s="51">
        <f t="shared" si="8"/>
        <v>0</v>
      </c>
    </row>
    <row r="178" spans="1:27" x14ac:dyDescent="0.3">
      <c r="A178" s="19">
        <v>171</v>
      </c>
      <c r="B178" s="47"/>
      <c r="C178" s="48"/>
      <c r="D178" s="50" t="str">
        <f>IF(B178="","",VLOOKUP(B178,Arrays!A$2:B$2001,2,FALSE))</f>
        <v/>
      </c>
      <c r="E178" s="50" t="str">
        <f>IF(T172=T171,"",VLOOKUP(B178,Arrays!A$1:C$2001,3,FALSE))</f>
        <v/>
      </c>
      <c r="F178" s="20"/>
      <c r="G178" s="19">
        <v>171</v>
      </c>
      <c r="H178" s="47"/>
      <c r="I178" s="48"/>
      <c r="J178" s="50" t="str">
        <f>IF(H178="","",VLOOKUP(H178,Arrays!A$2:B$2001,2,FALSE))</f>
        <v/>
      </c>
      <c r="K178" s="50" t="str">
        <f>IF(W171=W172,"",VLOOKUP(H178,Arrays!A$1:C$2001,3,FALSE))</f>
        <v/>
      </c>
      <c r="L178" s="20"/>
      <c r="M178" s="19">
        <v>171</v>
      </c>
      <c r="N178" s="47"/>
      <c r="O178" s="48"/>
      <c r="P178" s="50" t="str">
        <f>IF(N178="","",VLOOKUP(N178,Arrays!E$2:G$2002,2,FALSE))</f>
        <v/>
      </c>
      <c r="Q178" s="50" t="str">
        <f>IF(Z172=Z171,"",VLOOKUP(N178,Arrays!E$1:G$2002,3,FALSE))</f>
        <v/>
      </c>
      <c r="T178" s="51">
        <f>SUMPRODUCT((B$8:B184&lt;&gt;"")/COUNTIF(B$8:B184,B$8:B184&amp;""))</f>
        <v>0</v>
      </c>
      <c r="U178" s="51">
        <f t="shared" si="6"/>
        <v>0</v>
      </c>
      <c r="W178" s="51">
        <f>SUMPRODUCT((H$8:H184&lt;&gt;"")/COUNTIF(H$8:H184,H$8:H184&amp;""))</f>
        <v>0</v>
      </c>
      <c r="X178" s="51">
        <f t="shared" si="7"/>
        <v>0</v>
      </c>
      <c r="Z178" s="51">
        <f>SUMPRODUCT((N$8:N184&lt;&gt;"")/COUNTIF(N$8:N184,N$8:N184&amp;""))</f>
        <v>0</v>
      </c>
      <c r="AA178" s="51">
        <f t="shared" si="8"/>
        <v>0</v>
      </c>
    </row>
    <row r="179" spans="1:27" x14ac:dyDescent="0.3">
      <c r="A179" s="19">
        <v>172</v>
      </c>
      <c r="B179" s="47"/>
      <c r="C179" s="48"/>
      <c r="D179" s="50" t="str">
        <f>IF(B179="","",VLOOKUP(B179,Arrays!A$2:B$2001,2,FALSE))</f>
        <v/>
      </c>
      <c r="E179" s="50" t="str">
        <f>IF(T173=T172,"",VLOOKUP(B179,Arrays!A$1:C$2001,3,FALSE))</f>
        <v/>
      </c>
      <c r="F179" s="20"/>
      <c r="G179" s="19">
        <v>172</v>
      </c>
      <c r="H179" s="47"/>
      <c r="I179" s="48"/>
      <c r="J179" s="50" t="str">
        <f>IF(H179="","",VLOOKUP(H179,Arrays!A$2:B$2001,2,FALSE))</f>
        <v/>
      </c>
      <c r="K179" s="50" t="str">
        <f>IF(W172=W173,"",VLOOKUP(H179,Arrays!A$1:C$2001,3,FALSE))</f>
        <v/>
      </c>
      <c r="L179" s="20"/>
      <c r="M179" s="19">
        <v>172</v>
      </c>
      <c r="N179" s="47"/>
      <c r="O179" s="48"/>
      <c r="P179" s="50" t="str">
        <f>IF(N179="","",VLOOKUP(N179,Arrays!E$2:G$2002,2,FALSE))</f>
        <v/>
      </c>
      <c r="Q179" s="50" t="str">
        <f>IF(Z173=Z172,"",VLOOKUP(N179,Arrays!E$1:G$2002,3,FALSE))</f>
        <v/>
      </c>
      <c r="T179" s="51">
        <f>SUMPRODUCT((B$8:B185&lt;&gt;"")/COUNTIF(B$8:B185,B$8:B185&amp;""))</f>
        <v>0</v>
      </c>
      <c r="U179" s="51">
        <f t="shared" si="6"/>
        <v>0</v>
      </c>
      <c r="W179" s="51">
        <f>SUMPRODUCT((H$8:H185&lt;&gt;"")/COUNTIF(H$8:H185,H$8:H185&amp;""))</f>
        <v>0</v>
      </c>
      <c r="X179" s="51">
        <f t="shared" si="7"/>
        <v>0</v>
      </c>
      <c r="Z179" s="51">
        <f>SUMPRODUCT((N$8:N185&lt;&gt;"")/COUNTIF(N$8:N185,N$8:N185&amp;""))</f>
        <v>0</v>
      </c>
      <c r="AA179" s="51">
        <f t="shared" si="8"/>
        <v>0</v>
      </c>
    </row>
    <row r="180" spans="1:27" x14ac:dyDescent="0.3">
      <c r="A180" s="19">
        <v>173</v>
      </c>
      <c r="B180" s="47"/>
      <c r="C180" s="48"/>
      <c r="D180" s="50" t="str">
        <f>IF(B180="","",VLOOKUP(B180,Arrays!A$2:B$2001,2,FALSE))</f>
        <v/>
      </c>
      <c r="E180" s="50" t="str">
        <f>IF(T174=T173,"",VLOOKUP(B180,Arrays!A$1:C$2001,3,FALSE))</f>
        <v/>
      </c>
      <c r="F180" s="20"/>
      <c r="G180" s="19">
        <v>173</v>
      </c>
      <c r="H180" s="47"/>
      <c r="I180" s="48"/>
      <c r="J180" s="50" t="str">
        <f>IF(H180="","",VLOOKUP(H180,Arrays!A$2:B$2001,2,FALSE))</f>
        <v/>
      </c>
      <c r="K180" s="50" t="str">
        <f>IF(W173=W174,"",VLOOKUP(H180,Arrays!A$1:C$2001,3,FALSE))</f>
        <v/>
      </c>
      <c r="L180" s="20"/>
      <c r="M180" s="19">
        <v>173</v>
      </c>
      <c r="N180" s="47"/>
      <c r="O180" s="48"/>
      <c r="P180" s="50" t="str">
        <f>IF(N180="","",VLOOKUP(N180,Arrays!E$2:G$2002,2,FALSE))</f>
        <v/>
      </c>
      <c r="Q180" s="50" t="str">
        <f>IF(Z174=Z173,"",VLOOKUP(N180,Arrays!E$1:G$2002,3,FALSE))</f>
        <v/>
      </c>
      <c r="T180" s="51">
        <f>SUMPRODUCT((B$8:B186&lt;&gt;"")/COUNTIF(B$8:B186,B$8:B186&amp;""))</f>
        <v>0</v>
      </c>
      <c r="U180" s="51">
        <f t="shared" si="6"/>
        <v>0</v>
      </c>
      <c r="W180" s="51">
        <f>SUMPRODUCT((H$8:H186&lt;&gt;"")/COUNTIF(H$8:H186,H$8:H186&amp;""))</f>
        <v>0</v>
      </c>
      <c r="X180" s="51">
        <f t="shared" si="7"/>
        <v>0</v>
      </c>
      <c r="Z180" s="51">
        <f>SUMPRODUCT((N$8:N186&lt;&gt;"")/COUNTIF(N$8:N186,N$8:N186&amp;""))</f>
        <v>0</v>
      </c>
      <c r="AA180" s="51">
        <f t="shared" si="8"/>
        <v>0</v>
      </c>
    </row>
    <row r="181" spans="1:27" x14ac:dyDescent="0.3">
      <c r="A181" s="19">
        <v>174</v>
      </c>
      <c r="B181" s="47"/>
      <c r="C181" s="48"/>
      <c r="D181" s="50" t="str">
        <f>IF(B181="","",VLOOKUP(B181,Arrays!A$2:B$2001,2,FALSE))</f>
        <v/>
      </c>
      <c r="E181" s="50" t="str">
        <f>IF(T175=T174,"",VLOOKUP(B181,Arrays!A$1:C$2001,3,FALSE))</f>
        <v/>
      </c>
      <c r="F181" s="20"/>
      <c r="G181" s="19">
        <v>174</v>
      </c>
      <c r="H181" s="47"/>
      <c r="I181" s="48"/>
      <c r="J181" s="50" t="str">
        <f>IF(H181="","",VLOOKUP(H181,Arrays!A$2:B$2001,2,FALSE))</f>
        <v/>
      </c>
      <c r="K181" s="50" t="str">
        <f>IF(W174=W175,"",VLOOKUP(H181,Arrays!A$1:C$2001,3,FALSE))</f>
        <v/>
      </c>
      <c r="L181" s="20"/>
      <c r="M181" s="19">
        <v>174</v>
      </c>
      <c r="N181" s="47"/>
      <c r="O181" s="48"/>
      <c r="P181" s="50" t="str">
        <f>IF(N181="","",VLOOKUP(N181,Arrays!E$2:G$2002,2,FALSE))</f>
        <v/>
      </c>
      <c r="Q181" s="50" t="str">
        <f>IF(Z175=Z174,"",VLOOKUP(N181,Arrays!E$1:G$2002,3,FALSE))</f>
        <v/>
      </c>
      <c r="T181" s="51">
        <f>SUMPRODUCT((B$8:B187&lt;&gt;"")/COUNTIF(B$8:B187,B$8:B187&amp;""))</f>
        <v>0</v>
      </c>
      <c r="U181" s="51">
        <f t="shared" si="6"/>
        <v>0</v>
      </c>
      <c r="W181" s="51">
        <f>SUMPRODUCT((H$8:H187&lt;&gt;"")/COUNTIF(H$8:H187,H$8:H187&amp;""))</f>
        <v>0</v>
      </c>
      <c r="X181" s="51">
        <f t="shared" si="7"/>
        <v>0</v>
      </c>
      <c r="Z181" s="51">
        <f>SUMPRODUCT((N$8:N187&lt;&gt;"")/COUNTIF(N$8:N187,N$8:N187&amp;""))</f>
        <v>0</v>
      </c>
      <c r="AA181" s="51">
        <f t="shared" si="8"/>
        <v>0</v>
      </c>
    </row>
    <row r="182" spans="1:27" x14ac:dyDescent="0.3">
      <c r="A182" s="19">
        <v>175</v>
      </c>
      <c r="B182" s="47"/>
      <c r="C182" s="48"/>
      <c r="D182" s="50" t="str">
        <f>IF(B182="","",VLOOKUP(B182,Arrays!A$2:B$2001,2,FALSE))</f>
        <v/>
      </c>
      <c r="E182" s="50" t="str">
        <f>IF(T176=T175,"",VLOOKUP(B182,Arrays!A$1:C$2001,3,FALSE))</f>
        <v/>
      </c>
      <c r="F182" s="20"/>
      <c r="G182" s="19">
        <v>175</v>
      </c>
      <c r="H182" s="47"/>
      <c r="I182" s="48"/>
      <c r="J182" s="50" t="str">
        <f>IF(H182="","",VLOOKUP(H182,Arrays!A$2:B$2001,2,FALSE))</f>
        <v/>
      </c>
      <c r="K182" s="50" t="str">
        <f>IF(W175=W176,"",VLOOKUP(H182,Arrays!A$1:C$2001,3,FALSE))</f>
        <v/>
      </c>
      <c r="L182" s="20"/>
      <c r="M182" s="19">
        <v>175</v>
      </c>
      <c r="N182" s="47"/>
      <c r="O182" s="48"/>
      <c r="P182" s="50" t="str">
        <f>IF(N182="","",VLOOKUP(N182,Arrays!E$2:G$2002,2,FALSE))</f>
        <v/>
      </c>
      <c r="Q182" s="50" t="str">
        <f>IF(Z176=Z175,"",VLOOKUP(N182,Arrays!E$1:G$2002,3,FALSE))</f>
        <v/>
      </c>
      <c r="T182" s="51">
        <f>SUMPRODUCT((B$8:B188&lt;&gt;"")/COUNTIF(B$8:B188,B$8:B188&amp;""))</f>
        <v>0</v>
      </c>
      <c r="U182" s="51">
        <f t="shared" si="6"/>
        <v>0</v>
      </c>
      <c r="W182" s="51">
        <f>SUMPRODUCT((H$8:H188&lt;&gt;"")/COUNTIF(H$8:H188,H$8:H188&amp;""))</f>
        <v>0</v>
      </c>
      <c r="X182" s="51">
        <f t="shared" si="7"/>
        <v>0</v>
      </c>
      <c r="Z182" s="51">
        <f>SUMPRODUCT((N$8:N188&lt;&gt;"")/COUNTIF(N$8:N188,N$8:N188&amp;""))</f>
        <v>0</v>
      </c>
      <c r="AA182" s="51">
        <f t="shared" si="8"/>
        <v>0</v>
      </c>
    </row>
    <row r="183" spans="1:27" x14ac:dyDescent="0.3">
      <c r="A183" s="19">
        <v>176</v>
      </c>
      <c r="B183" s="47"/>
      <c r="C183" s="48"/>
      <c r="D183" s="50" t="str">
        <f>IF(B183="","",VLOOKUP(B183,Arrays!A$2:B$2001,2,FALSE))</f>
        <v/>
      </c>
      <c r="E183" s="50" t="str">
        <f>IF(T177=T176,"",VLOOKUP(B183,Arrays!A$1:C$2001,3,FALSE))</f>
        <v/>
      </c>
      <c r="F183" s="20"/>
      <c r="G183" s="19">
        <v>176</v>
      </c>
      <c r="H183" s="47"/>
      <c r="I183" s="48"/>
      <c r="J183" s="50" t="str">
        <f>IF(H183="","",VLOOKUP(H183,Arrays!A$2:B$2001,2,FALSE))</f>
        <v/>
      </c>
      <c r="K183" s="50" t="str">
        <f>IF(W176=W177,"",VLOOKUP(H183,Arrays!A$1:C$2001,3,FALSE))</f>
        <v/>
      </c>
      <c r="L183" s="20"/>
      <c r="M183" s="19">
        <v>176</v>
      </c>
      <c r="N183" s="47"/>
      <c r="O183" s="48"/>
      <c r="P183" s="50" t="str">
        <f>IF(N183="","",VLOOKUP(N183,Arrays!E$2:G$2002,2,FALSE))</f>
        <v/>
      </c>
      <c r="Q183" s="50" t="str">
        <f>IF(Z177=Z176,"",VLOOKUP(N183,Arrays!E$1:G$2002,3,FALSE))</f>
        <v/>
      </c>
      <c r="T183" s="51">
        <f>SUMPRODUCT((B$8:B189&lt;&gt;"")/COUNTIF(B$8:B189,B$8:B189&amp;""))</f>
        <v>0</v>
      </c>
      <c r="U183" s="51">
        <f t="shared" si="6"/>
        <v>0</v>
      </c>
      <c r="W183" s="51">
        <f>SUMPRODUCT((H$8:H189&lt;&gt;"")/COUNTIF(H$8:H189,H$8:H189&amp;""))</f>
        <v>0</v>
      </c>
      <c r="X183" s="51">
        <f t="shared" si="7"/>
        <v>0</v>
      </c>
      <c r="Z183" s="51">
        <f>SUMPRODUCT((N$8:N189&lt;&gt;"")/COUNTIF(N$8:N189,N$8:N189&amp;""))</f>
        <v>0</v>
      </c>
      <c r="AA183" s="51">
        <f t="shared" si="8"/>
        <v>0</v>
      </c>
    </row>
    <row r="184" spans="1:27" x14ac:dyDescent="0.3">
      <c r="A184" s="19">
        <v>177</v>
      </c>
      <c r="B184" s="47"/>
      <c r="C184" s="48"/>
      <c r="D184" s="50" t="str">
        <f>IF(B184="","",VLOOKUP(B184,Arrays!A$2:B$2001,2,FALSE))</f>
        <v/>
      </c>
      <c r="E184" s="50" t="str">
        <f>IF(T178=T177,"",VLOOKUP(B184,Arrays!A$1:C$2001,3,FALSE))</f>
        <v/>
      </c>
      <c r="F184" s="20"/>
      <c r="G184" s="19">
        <v>177</v>
      </c>
      <c r="H184" s="47"/>
      <c r="I184" s="48"/>
      <c r="J184" s="50" t="str">
        <f>IF(H184="","",VLOOKUP(H184,Arrays!A$2:B$2001,2,FALSE))</f>
        <v/>
      </c>
      <c r="K184" s="50" t="str">
        <f>IF(W177=W178,"",VLOOKUP(H184,Arrays!A$1:C$2001,3,FALSE))</f>
        <v/>
      </c>
      <c r="L184" s="20"/>
      <c r="M184" s="19">
        <v>177</v>
      </c>
      <c r="N184" s="47"/>
      <c r="O184" s="48"/>
      <c r="P184" s="50" t="str">
        <f>IF(N184="","",VLOOKUP(N184,Arrays!E$2:G$2002,2,FALSE))</f>
        <v/>
      </c>
      <c r="Q184" s="50" t="str">
        <f>IF(Z178=Z177,"",VLOOKUP(N184,Arrays!E$1:G$2002,3,FALSE))</f>
        <v/>
      </c>
      <c r="T184" s="51">
        <f>SUMPRODUCT((B$8:B190&lt;&gt;"")/COUNTIF(B$8:B190,B$8:B190&amp;""))</f>
        <v>0</v>
      </c>
      <c r="U184" s="51">
        <f t="shared" si="6"/>
        <v>0</v>
      </c>
      <c r="W184" s="51">
        <f>SUMPRODUCT((H$8:H190&lt;&gt;"")/COUNTIF(H$8:H190,H$8:H190&amp;""))</f>
        <v>0</v>
      </c>
      <c r="X184" s="51">
        <f t="shared" si="7"/>
        <v>0</v>
      </c>
      <c r="Z184" s="51">
        <f>SUMPRODUCT((N$8:N190&lt;&gt;"")/COUNTIF(N$8:N190,N$8:N190&amp;""))</f>
        <v>0</v>
      </c>
      <c r="AA184" s="51">
        <f t="shared" si="8"/>
        <v>0</v>
      </c>
    </row>
    <row r="185" spans="1:27" x14ac:dyDescent="0.3">
      <c r="A185" s="19">
        <v>178</v>
      </c>
      <c r="B185" s="47"/>
      <c r="C185" s="48"/>
      <c r="D185" s="50" t="str">
        <f>IF(B185="","",VLOOKUP(B185,Arrays!A$2:B$2001,2,FALSE))</f>
        <v/>
      </c>
      <c r="E185" s="50" t="str">
        <f>IF(T179=T178,"",VLOOKUP(B185,Arrays!A$1:C$2001,3,FALSE))</f>
        <v/>
      </c>
      <c r="F185" s="20"/>
      <c r="G185" s="19">
        <v>178</v>
      </c>
      <c r="H185" s="47"/>
      <c r="I185" s="48"/>
      <c r="J185" s="50" t="str">
        <f>IF(H185="","",VLOOKUP(H185,Arrays!A$2:B$2001,2,FALSE))</f>
        <v/>
      </c>
      <c r="K185" s="50" t="str">
        <f>IF(W178=W179,"",VLOOKUP(H185,Arrays!A$1:C$2001,3,FALSE))</f>
        <v/>
      </c>
      <c r="L185" s="20"/>
      <c r="M185" s="19">
        <v>178</v>
      </c>
      <c r="N185" s="47"/>
      <c r="O185" s="48"/>
      <c r="P185" s="50" t="str">
        <f>IF(N185="","",VLOOKUP(N185,Arrays!E$2:G$2002,2,FALSE))</f>
        <v/>
      </c>
      <c r="Q185" s="50" t="str">
        <f>IF(Z179=Z178,"",VLOOKUP(N185,Arrays!E$1:G$2002,3,FALSE))</f>
        <v/>
      </c>
      <c r="T185" s="51">
        <f>SUMPRODUCT((B$8:B191&lt;&gt;"")/COUNTIF(B$8:B191,B$8:B191&amp;""))</f>
        <v>0</v>
      </c>
      <c r="U185" s="51">
        <f t="shared" si="6"/>
        <v>0</v>
      </c>
      <c r="W185" s="51">
        <f>SUMPRODUCT((H$8:H191&lt;&gt;"")/COUNTIF(H$8:H191,H$8:H191&amp;""))</f>
        <v>0</v>
      </c>
      <c r="X185" s="51">
        <f t="shared" si="7"/>
        <v>0</v>
      </c>
      <c r="Z185" s="51">
        <f>SUMPRODUCT((N$8:N191&lt;&gt;"")/COUNTIF(N$8:N191,N$8:N191&amp;""))</f>
        <v>0</v>
      </c>
      <c r="AA185" s="51">
        <f t="shared" si="8"/>
        <v>0</v>
      </c>
    </row>
    <row r="186" spans="1:27" x14ac:dyDescent="0.3">
      <c r="A186" s="19">
        <v>179</v>
      </c>
      <c r="B186" s="47"/>
      <c r="C186" s="48"/>
      <c r="D186" s="50" t="str">
        <f>IF(B186="","",VLOOKUP(B186,Arrays!A$2:B$2001,2,FALSE))</f>
        <v/>
      </c>
      <c r="E186" s="50" t="str">
        <f>IF(T180=T179,"",VLOOKUP(B186,Arrays!A$1:C$2001,3,FALSE))</f>
        <v/>
      </c>
      <c r="F186" s="20"/>
      <c r="G186" s="19">
        <v>179</v>
      </c>
      <c r="H186" s="47"/>
      <c r="I186" s="48"/>
      <c r="J186" s="50" t="str">
        <f>IF(H186="","",VLOOKUP(H186,Arrays!A$2:B$2001,2,FALSE))</f>
        <v/>
      </c>
      <c r="K186" s="50" t="str">
        <f>IF(W179=W180,"",VLOOKUP(H186,Arrays!A$1:C$2001,3,FALSE))</f>
        <v/>
      </c>
      <c r="L186" s="20"/>
      <c r="M186" s="19">
        <v>179</v>
      </c>
      <c r="N186" s="47"/>
      <c r="O186" s="48"/>
      <c r="P186" s="50" t="str">
        <f>IF(N186="","",VLOOKUP(N186,Arrays!E$2:G$2002,2,FALSE))</f>
        <v/>
      </c>
      <c r="Q186" s="50" t="str">
        <f>IF(Z180=Z179,"",VLOOKUP(N186,Arrays!E$1:G$2002,3,FALSE))</f>
        <v/>
      </c>
      <c r="T186" s="51">
        <f>SUMPRODUCT((B$8:B192&lt;&gt;"")/COUNTIF(B$8:B192,B$8:B192&amp;""))</f>
        <v>0</v>
      </c>
      <c r="U186" s="51">
        <f t="shared" si="6"/>
        <v>0</v>
      </c>
      <c r="W186" s="51">
        <f>SUMPRODUCT((H$8:H192&lt;&gt;"")/COUNTIF(H$8:H192,H$8:H192&amp;""))</f>
        <v>0</v>
      </c>
      <c r="X186" s="51">
        <f t="shared" si="7"/>
        <v>0</v>
      </c>
      <c r="Z186" s="51">
        <f>SUMPRODUCT((N$8:N192&lt;&gt;"")/COUNTIF(N$8:N192,N$8:N192&amp;""))</f>
        <v>0</v>
      </c>
      <c r="AA186" s="51">
        <f t="shared" si="8"/>
        <v>0</v>
      </c>
    </row>
    <row r="187" spans="1:27" x14ac:dyDescent="0.3">
      <c r="A187" s="19">
        <v>180</v>
      </c>
      <c r="B187" s="47"/>
      <c r="C187" s="48"/>
      <c r="D187" s="50" t="str">
        <f>IF(B187="","",VLOOKUP(B187,Arrays!A$2:B$2001,2,FALSE))</f>
        <v/>
      </c>
      <c r="E187" s="50" t="str">
        <f>IF(T181=T180,"",VLOOKUP(B187,Arrays!A$1:C$2001,3,FALSE))</f>
        <v/>
      </c>
      <c r="F187" s="20"/>
      <c r="G187" s="19">
        <v>180</v>
      </c>
      <c r="H187" s="47"/>
      <c r="I187" s="48"/>
      <c r="J187" s="50" t="str">
        <f>IF(H187="","",VLOOKUP(H187,Arrays!A$2:B$2001,2,FALSE))</f>
        <v/>
      </c>
      <c r="K187" s="50" t="str">
        <f>IF(W180=W181,"",VLOOKUP(H187,Arrays!A$1:C$2001,3,FALSE))</f>
        <v/>
      </c>
      <c r="L187" s="20"/>
      <c r="M187" s="19">
        <v>180</v>
      </c>
      <c r="N187" s="47"/>
      <c r="O187" s="48"/>
      <c r="P187" s="50" t="str">
        <f>IF(N187="","",VLOOKUP(N187,Arrays!E$2:G$2002,2,FALSE))</f>
        <v/>
      </c>
      <c r="Q187" s="50" t="str">
        <f>IF(Z181=Z180,"",VLOOKUP(N187,Arrays!E$1:G$2002,3,FALSE))</f>
        <v/>
      </c>
      <c r="T187" s="51">
        <f>SUMPRODUCT((B$8:B193&lt;&gt;"")/COUNTIF(B$8:B193,B$8:B193&amp;""))</f>
        <v>0</v>
      </c>
      <c r="U187" s="51">
        <f t="shared" si="6"/>
        <v>0</v>
      </c>
      <c r="W187" s="51">
        <f>SUMPRODUCT((H$8:H193&lt;&gt;"")/COUNTIF(H$8:H193,H$8:H193&amp;""))</f>
        <v>0</v>
      </c>
      <c r="X187" s="51">
        <f t="shared" si="7"/>
        <v>0</v>
      </c>
      <c r="Z187" s="51">
        <f>SUMPRODUCT((N$8:N193&lt;&gt;"")/COUNTIF(N$8:N193,N$8:N193&amp;""))</f>
        <v>0</v>
      </c>
      <c r="AA187" s="51">
        <f t="shared" si="8"/>
        <v>0</v>
      </c>
    </row>
    <row r="188" spans="1:27" x14ac:dyDescent="0.3">
      <c r="A188" s="19">
        <v>181</v>
      </c>
      <c r="B188" s="47"/>
      <c r="C188" s="48"/>
      <c r="D188" s="50" t="str">
        <f>IF(B188="","",VLOOKUP(B188,Arrays!A$2:B$2001,2,FALSE))</f>
        <v/>
      </c>
      <c r="E188" s="50" t="str">
        <f>IF(T182=T181,"",VLOOKUP(B188,Arrays!A$1:C$2001,3,FALSE))</f>
        <v/>
      </c>
      <c r="F188" s="20"/>
      <c r="G188" s="19">
        <v>181</v>
      </c>
      <c r="H188" s="47"/>
      <c r="I188" s="48"/>
      <c r="J188" s="50" t="str">
        <f>IF(H188="","",VLOOKUP(H188,Arrays!A$2:B$2001,2,FALSE))</f>
        <v/>
      </c>
      <c r="K188" s="50" t="str">
        <f>IF(W181=W182,"",VLOOKUP(H188,Arrays!A$1:C$2001,3,FALSE))</f>
        <v/>
      </c>
      <c r="L188" s="20"/>
      <c r="M188" s="19">
        <v>181</v>
      </c>
      <c r="N188" s="47"/>
      <c r="O188" s="48"/>
      <c r="P188" s="50" t="str">
        <f>IF(N188="","",VLOOKUP(N188,Arrays!E$2:G$2002,2,FALSE))</f>
        <v/>
      </c>
      <c r="Q188" s="50" t="str">
        <f>IF(Z182=Z181,"",VLOOKUP(N188,Arrays!E$1:G$2002,3,FALSE))</f>
        <v/>
      </c>
      <c r="T188" s="51">
        <f>SUMPRODUCT((B$8:B194&lt;&gt;"")/COUNTIF(B$8:B194,B$8:B194&amp;""))</f>
        <v>0</v>
      </c>
      <c r="U188" s="51">
        <f t="shared" si="6"/>
        <v>0</v>
      </c>
      <c r="W188" s="51">
        <f>SUMPRODUCT((H$8:H194&lt;&gt;"")/COUNTIF(H$8:H194,H$8:H194&amp;""))</f>
        <v>0</v>
      </c>
      <c r="X188" s="51">
        <f t="shared" si="7"/>
        <v>0</v>
      </c>
      <c r="Z188" s="51">
        <f>SUMPRODUCT((N$8:N194&lt;&gt;"")/COUNTIF(N$8:N194,N$8:N194&amp;""))</f>
        <v>0</v>
      </c>
      <c r="AA188" s="51">
        <f t="shared" si="8"/>
        <v>0</v>
      </c>
    </row>
    <row r="189" spans="1:27" x14ac:dyDescent="0.3">
      <c r="A189" s="19">
        <v>182</v>
      </c>
      <c r="B189" s="47"/>
      <c r="C189" s="48"/>
      <c r="D189" s="50" t="str">
        <f>IF(B189="","",VLOOKUP(B189,Arrays!A$2:B$2001,2,FALSE))</f>
        <v/>
      </c>
      <c r="E189" s="50" t="str">
        <f>IF(T183=T182,"",VLOOKUP(B189,Arrays!A$1:C$2001,3,FALSE))</f>
        <v/>
      </c>
      <c r="F189" s="20"/>
      <c r="G189" s="19">
        <v>182</v>
      </c>
      <c r="H189" s="47"/>
      <c r="I189" s="48"/>
      <c r="J189" s="50" t="str">
        <f>IF(H189="","",VLOOKUP(H189,Arrays!A$2:B$2001,2,FALSE))</f>
        <v/>
      </c>
      <c r="K189" s="50" t="str">
        <f>IF(W182=W183,"",VLOOKUP(H189,Arrays!A$1:C$2001,3,FALSE))</f>
        <v/>
      </c>
      <c r="L189" s="20"/>
      <c r="M189" s="19">
        <v>182</v>
      </c>
      <c r="N189" s="47"/>
      <c r="O189" s="48"/>
      <c r="P189" s="50" t="str">
        <f>IF(N189="","",VLOOKUP(N189,Arrays!E$2:G$2002,2,FALSE))</f>
        <v/>
      </c>
      <c r="Q189" s="50" t="str">
        <f>IF(Z183=Z182,"",VLOOKUP(N189,Arrays!E$1:G$2002,3,FALSE))</f>
        <v/>
      </c>
      <c r="T189" s="51">
        <f>SUMPRODUCT((B$8:B195&lt;&gt;"")/COUNTIF(B$8:B195,B$8:B195&amp;""))</f>
        <v>0</v>
      </c>
      <c r="U189" s="51">
        <f t="shared" si="6"/>
        <v>0</v>
      </c>
      <c r="W189" s="51">
        <f>SUMPRODUCT((H$8:H195&lt;&gt;"")/COUNTIF(H$8:H195,H$8:H195&amp;""))</f>
        <v>0</v>
      </c>
      <c r="X189" s="51">
        <f t="shared" si="7"/>
        <v>0</v>
      </c>
      <c r="Z189" s="51">
        <f>SUMPRODUCT((N$8:N195&lt;&gt;"")/COUNTIF(N$8:N195,N$8:N195&amp;""))</f>
        <v>0</v>
      </c>
      <c r="AA189" s="51">
        <f t="shared" si="8"/>
        <v>0</v>
      </c>
    </row>
    <row r="190" spans="1:27" x14ac:dyDescent="0.3">
      <c r="A190" s="19">
        <v>183</v>
      </c>
      <c r="B190" s="47"/>
      <c r="C190" s="48"/>
      <c r="D190" s="50" t="str">
        <f>IF(B190="","",VLOOKUP(B190,Arrays!A$2:B$2001,2,FALSE))</f>
        <v/>
      </c>
      <c r="E190" s="50" t="str">
        <f>IF(T184=T183,"",VLOOKUP(B190,Arrays!A$1:C$2001,3,FALSE))</f>
        <v/>
      </c>
      <c r="F190" s="20"/>
      <c r="G190" s="19">
        <v>183</v>
      </c>
      <c r="H190" s="47"/>
      <c r="I190" s="48"/>
      <c r="J190" s="50" t="str">
        <f>IF(H190="","",VLOOKUP(H190,Arrays!A$2:B$2001,2,FALSE))</f>
        <v/>
      </c>
      <c r="K190" s="50" t="str">
        <f>IF(W183=W184,"",VLOOKUP(H190,Arrays!A$1:C$2001,3,FALSE))</f>
        <v/>
      </c>
      <c r="L190" s="20"/>
      <c r="M190" s="19">
        <v>183</v>
      </c>
      <c r="N190" s="47"/>
      <c r="O190" s="48"/>
      <c r="P190" s="50" t="str">
        <f>IF(N190="","",VLOOKUP(N190,Arrays!E$2:G$2002,2,FALSE))</f>
        <v/>
      </c>
      <c r="Q190" s="50" t="str">
        <f>IF(Z184=Z183,"",VLOOKUP(N190,Arrays!E$1:G$2002,3,FALSE))</f>
        <v/>
      </c>
      <c r="T190" s="51">
        <f>SUMPRODUCT((B$8:B196&lt;&gt;"")/COUNTIF(B$8:B196,B$8:B196&amp;""))</f>
        <v>0</v>
      </c>
      <c r="U190" s="51">
        <f t="shared" si="6"/>
        <v>0</v>
      </c>
      <c r="W190" s="51">
        <f>SUMPRODUCT((H$8:H196&lt;&gt;"")/COUNTIF(H$8:H196,H$8:H196&amp;""))</f>
        <v>0</v>
      </c>
      <c r="X190" s="51">
        <f t="shared" si="7"/>
        <v>0</v>
      </c>
      <c r="Z190" s="51">
        <f>SUMPRODUCT((N$8:N196&lt;&gt;"")/COUNTIF(N$8:N196,N$8:N196&amp;""))</f>
        <v>0</v>
      </c>
      <c r="AA190" s="51">
        <f t="shared" si="8"/>
        <v>0</v>
      </c>
    </row>
    <row r="191" spans="1:27" x14ac:dyDescent="0.3">
      <c r="A191" s="19">
        <v>184</v>
      </c>
      <c r="B191" s="47"/>
      <c r="C191" s="48"/>
      <c r="D191" s="50" t="str">
        <f>IF(B191="","",VLOOKUP(B191,Arrays!A$2:B$2001,2,FALSE))</f>
        <v/>
      </c>
      <c r="E191" s="50" t="str">
        <f>IF(T185=T184,"",VLOOKUP(B191,Arrays!A$1:C$2001,3,FALSE))</f>
        <v/>
      </c>
      <c r="F191" s="20"/>
      <c r="G191" s="19">
        <v>184</v>
      </c>
      <c r="H191" s="47"/>
      <c r="I191" s="48"/>
      <c r="J191" s="50" t="str">
        <f>IF(H191="","",VLOOKUP(H191,Arrays!A$2:B$2001,2,FALSE))</f>
        <v/>
      </c>
      <c r="K191" s="50" t="str">
        <f>IF(W184=W185,"",VLOOKUP(H191,Arrays!A$1:C$2001,3,FALSE))</f>
        <v/>
      </c>
      <c r="L191" s="20"/>
      <c r="M191" s="19">
        <v>184</v>
      </c>
      <c r="N191" s="47"/>
      <c r="O191" s="48"/>
      <c r="P191" s="50" t="str">
        <f>IF(N191="","",VLOOKUP(N191,Arrays!E$2:G$2002,2,FALSE))</f>
        <v/>
      </c>
      <c r="Q191" s="50" t="str">
        <f>IF(Z185=Z184,"",VLOOKUP(N191,Arrays!E$1:G$2002,3,FALSE))</f>
        <v/>
      </c>
      <c r="T191" s="51">
        <f>SUMPRODUCT((B$8:B197&lt;&gt;"")/COUNTIF(B$8:B197,B$8:B197&amp;""))</f>
        <v>0</v>
      </c>
      <c r="U191" s="51">
        <f t="shared" si="6"/>
        <v>0</v>
      </c>
      <c r="W191" s="51">
        <f>SUMPRODUCT((H$8:H197&lt;&gt;"")/COUNTIF(H$8:H197,H$8:H197&amp;""))</f>
        <v>0</v>
      </c>
      <c r="X191" s="51">
        <f t="shared" si="7"/>
        <v>0</v>
      </c>
      <c r="Z191" s="51">
        <f>SUMPRODUCT((N$8:N197&lt;&gt;"")/COUNTIF(N$8:N197,N$8:N197&amp;""))</f>
        <v>0</v>
      </c>
      <c r="AA191" s="51">
        <f t="shared" si="8"/>
        <v>0</v>
      </c>
    </row>
    <row r="192" spans="1:27" x14ac:dyDescent="0.3">
      <c r="A192" s="19">
        <v>185</v>
      </c>
      <c r="B192" s="47"/>
      <c r="C192" s="48"/>
      <c r="D192" s="50" t="str">
        <f>IF(B192="","",VLOOKUP(B192,Arrays!A$2:B$2001,2,FALSE))</f>
        <v/>
      </c>
      <c r="E192" s="50" t="str">
        <f>IF(T186=T185,"",VLOOKUP(B192,Arrays!A$1:C$2001,3,FALSE))</f>
        <v/>
      </c>
      <c r="F192" s="20"/>
      <c r="G192" s="19">
        <v>185</v>
      </c>
      <c r="H192" s="47"/>
      <c r="I192" s="48"/>
      <c r="J192" s="50" t="str">
        <f>IF(H192="","",VLOOKUP(H192,Arrays!A$2:B$2001,2,FALSE))</f>
        <v/>
      </c>
      <c r="K192" s="50" t="str">
        <f>IF(W185=W186,"",VLOOKUP(H192,Arrays!A$1:C$2001,3,FALSE))</f>
        <v/>
      </c>
      <c r="L192" s="20"/>
      <c r="M192" s="19">
        <v>185</v>
      </c>
      <c r="N192" s="47"/>
      <c r="O192" s="48"/>
      <c r="P192" s="50" t="str">
        <f>IF(N192="","",VLOOKUP(N192,Arrays!E$2:G$2002,2,FALSE))</f>
        <v/>
      </c>
      <c r="Q192" s="50" t="str">
        <f>IF(Z186=Z185,"",VLOOKUP(N192,Arrays!E$1:G$2002,3,FALSE))</f>
        <v/>
      </c>
      <c r="T192" s="51">
        <f>SUMPRODUCT((B$8:B198&lt;&gt;"")/COUNTIF(B$8:B198,B$8:B198&amp;""))</f>
        <v>0</v>
      </c>
      <c r="U192" s="51">
        <f t="shared" si="6"/>
        <v>0</v>
      </c>
      <c r="W192" s="51">
        <f>SUMPRODUCT((H$8:H198&lt;&gt;"")/COUNTIF(H$8:H198,H$8:H198&amp;""))</f>
        <v>0</v>
      </c>
      <c r="X192" s="51">
        <f t="shared" si="7"/>
        <v>0</v>
      </c>
      <c r="Z192" s="51">
        <f>SUMPRODUCT((N$8:N198&lt;&gt;"")/COUNTIF(N$8:N198,N$8:N198&amp;""))</f>
        <v>0</v>
      </c>
      <c r="AA192" s="51">
        <f t="shared" si="8"/>
        <v>0</v>
      </c>
    </row>
    <row r="193" spans="1:27" x14ac:dyDescent="0.3">
      <c r="A193" s="19">
        <v>186</v>
      </c>
      <c r="B193" s="47"/>
      <c r="C193" s="48"/>
      <c r="D193" s="50" t="str">
        <f>IF(B193="","",VLOOKUP(B193,Arrays!A$2:B$2001,2,FALSE))</f>
        <v/>
      </c>
      <c r="E193" s="50" t="str">
        <f>IF(T187=T186,"",VLOOKUP(B193,Arrays!A$1:C$2001,3,FALSE))</f>
        <v/>
      </c>
      <c r="F193" s="20"/>
      <c r="G193" s="19">
        <v>186</v>
      </c>
      <c r="H193" s="47"/>
      <c r="I193" s="48"/>
      <c r="J193" s="50" t="str">
        <f>IF(H193="","",VLOOKUP(H193,Arrays!A$2:B$2001,2,FALSE))</f>
        <v/>
      </c>
      <c r="K193" s="50" t="str">
        <f>IF(W186=W187,"",VLOOKUP(H193,Arrays!A$1:C$2001,3,FALSE))</f>
        <v/>
      </c>
      <c r="L193" s="20"/>
      <c r="M193" s="19">
        <v>186</v>
      </c>
      <c r="N193" s="47"/>
      <c r="O193" s="48"/>
      <c r="P193" s="50" t="str">
        <f>IF(N193="","",VLOOKUP(N193,Arrays!E$2:G$2002,2,FALSE))</f>
        <v/>
      </c>
      <c r="Q193" s="50" t="str">
        <f>IF(Z187=Z186,"",VLOOKUP(N193,Arrays!E$1:G$2002,3,FALSE))</f>
        <v/>
      </c>
      <c r="T193" s="51">
        <f>SUMPRODUCT((B$8:B199&lt;&gt;"")/COUNTIF(B$8:B199,B$8:B199&amp;""))</f>
        <v>0</v>
      </c>
      <c r="U193" s="51">
        <f t="shared" si="6"/>
        <v>0</v>
      </c>
      <c r="W193" s="51">
        <f>SUMPRODUCT((H$8:H199&lt;&gt;"")/COUNTIF(H$8:H199,H$8:H199&amp;""))</f>
        <v>0</v>
      </c>
      <c r="X193" s="51">
        <f t="shared" si="7"/>
        <v>0</v>
      </c>
      <c r="Z193" s="51">
        <f>SUMPRODUCT((N$8:N199&lt;&gt;"")/COUNTIF(N$8:N199,N$8:N199&amp;""))</f>
        <v>0</v>
      </c>
      <c r="AA193" s="51">
        <f t="shared" si="8"/>
        <v>0</v>
      </c>
    </row>
    <row r="194" spans="1:27" x14ac:dyDescent="0.3">
      <c r="A194" s="19">
        <v>187</v>
      </c>
      <c r="B194" s="47"/>
      <c r="C194" s="48"/>
      <c r="D194" s="50" t="str">
        <f>IF(B194="","",VLOOKUP(B194,Arrays!A$2:B$2001,2,FALSE))</f>
        <v/>
      </c>
      <c r="E194" s="50" t="str">
        <f>IF(T188=T187,"",VLOOKUP(B194,Arrays!A$1:C$2001,3,FALSE))</f>
        <v/>
      </c>
      <c r="F194" s="20"/>
      <c r="G194" s="19">
        <v>187</v>
      </c>
      <c r="H194" s="47"/>
      <c r="I194" s="48"/>
      <c r="J194" s="50" t="str">
        <f>IF(H194="","",VLOOKUP(H194,Arrays!A$2:B$2001,2,FALSE))</f>
        <v/>
      </c>
      <c r="K194" s="50" t="str">
        <f>IF(W187=W188,"",VLOOKUP(H194,Arrays!A$1:C$2001,3,FALSE))</f>
        <v/>
      </c>
      <c r="L194" s="20"/>
      <c r="M194" s="19">
        <v>187</v>
      </c>
      <c r="N194" s="47"/>
      <c r="O194" s="48"/>
      <c r="P194" s="50" t="str">
        <f>IF(N194="","",VLOOKUP(N194,Arrays!E$2:G$2002,2,FALSE))</f>
        <v/>
      </c>
      <c r="Q194" s="50" t="str">
        <f>IF(Z188=Z187,"",VLOOKUP(N194,Arrays!E$1:G$2002,3,FALSE))</f>
        <v/>
      </c>
      <c r="T194" s="51">
        <f>SUMPRODUCT((B$8:B200&lt;&gt;"")/COUNTIF(B$8:B200,B$8:B200&amp;""))</f>
        <v>0</v>
      </c>
      <c r="U194" s="51">
        <f t="shared" si="6"/>
        <v>0</v>
      </c>
      <c r="W194" s="51">
        <f>SUMPRODUCT((H$8:H200&lt;&gt;"")/COUNTIF(H$8:H200,H$8:H200&amp;""))</f>
        <v>0</v>
      </c>
      <c r="X194" s="51">
        <f t="shared" si="7"/>
        <v>0</v>
      </c>
      <c r="Z194" s="51">
        <f>SUMPRODUCT((N$8:N200&lt;&gt;"")/COUNTIF(N$8:N200,N$8:N200&amp;""))</f>
        <v>0</v>
      </c>
      <c r="AA194" s="51">
        <f t="shared" si="8"/>
        <v>0</v>
      </c>
    </row>
    <row r="195" spans="1:27" x14ac:dyDescent="0.3">
      <c r="A195" s="19">
        <v>188</v>
      </c>
      <c r="B195" s="47"/>
      <c r="C195" s="48"/>
      <c r="D195" s="50" t="str">
        <f>IF(B195="","",VLOOKUP(B195,Arrays!A$2:B$2001,2,FALSE))</f>
        <v/>
      </c>
      <c r="E195" s="50" t="str">
        <f>IF(T189=T188,"",VLOOKUP(B195,Arrays!A$1:C$2001,3,FALSE))</f>
        <v/>
      </c>
      <c r="F195" s="20"/>
      <c r="G195" s="19">
        <v>188</v>
      </c>
      <c r="H195" s="47"/>
      <c r="I195" s="48"/>
      <c r="J195" s="50" t="str">
        <f>IF(H195="","",VLOOKUP(H195,Arrays!A$2:B$2001,2,FALSE))</f>
        <v/>
      </c>
      <c r="K195" s="50" t="str">
        <f>IF(W188=W189,"",VLOOKUP(H195,Arrays!A$1:C$2001,3,FALSE))</f>
        <v/>
      </c>
      <c r="L195" s="20"/>
      <c r="M195" s="19">
        <v>188</v>
      </c>
      <c r="N195" s="47"/>
      <c r="O195" s="48"/>
      <c r="P195" s="50" t="str">
        <f>IF(N195="","",VLOOKUP(N195,Arrays!E$2:G$2002,2,FALSE))</f>
        <v/>
      </c>
      <c r="Q195" s="50" t="str">
        <f>IF(Z189=Z188,"",VLOOKUP(N195,Arrays!E$1:G$2002,3,FALSE))</f>
        <v/>
      </c>
      <c r="T195" s="51">
        <f>SUMPRODUCT((B$8:B201&lt;&gt;"")/COUNTIF(B$8:B201,B$8:B201&amp;""))</f>
        <v>0</v>
      </c>
      <c r="U195" s="51">
        <f t="shared" ref="U195:U258" si="9">IF(T195=T194,0,E201)</f>
        <v>0</v>
      </c>
      <c r="W195" s="51">
        <f>SUMPRODUCT((H$8:H201&lt;&gt;"")/COUNTIF(H$8:H201,H$8:H201&amp;""))</f>
        <v>0</v>
      </c>
      <c r="X195" s="51">
        <f t="shared" ref="X195:X258" si="10">IF(W195=W194,0,K201)</f>
        <v>0</v>
      </c>
      <c r="Z195" s="51">
        <f>SUMPRODUCT((N$8:N201&lt;&gt;"")/COUNTIF(N$8:N201,N$8:N201&amp;""))</f>
        <v>0</v>
      </c>
      <c r="AA195" s="51">
        <f t="shared" ref="AA195:AA258" si="11">IF(Z195=Z194,0,Q201)</f>
        <v>0</v>
      </c>
    </row>
    <row r="196" spans="1:27" x14ac:dyDescent="0.3">
      <c r="A196" s="19">
        <v>189</v>
      </c>
      <c r="B196" s="47"/>
      <c r="C196" s="48"/>
      <c r="D196" s="50" t="str">
        <f>IF(B196="","",VLOOKUP(B196,Arrays!A$2:B$2001,2,FALSE))</f>
        <v/>
      </c>
      <c r="E196" s="50" t="str">
        <f>IF(T190=T189,"",VLOOKUP(B196,Arrays!A$1:C$2001,3,FALSE))</f>
        <v/>
      </c>
      <c r="F196" s="20"/>
      <c r="G196" s="19">
        <v>189</v>
      </c>
      <c r="H196" s="47"/>
      <c r="I196" s="48"/>
      <c r="J196" s="50" t="str">
        <f>IF(H196="","",VLOOKUP(H196,Arrays!A$2:B$2001,2,FALSE))</f>
        <v/>
      </c>
      <c r="K196" s="50" t="str">
        <f>IF(W189=W190,"",VLOOKUP(H196,Arrays!A$1:C$2001,3,FALSE))</f>
        <v/>
      </c>
      <c r="L196" s="20"/>
      <c r="M196" s="19">
        <v>189</v>
      </c>
      <c r="N196" s="47"/>
      <c r="O196" s="48"/>
      <c r="P196" s="50" t="str">
        <f>IF(N196="","",VLOOKUP(N196,Arrays!E$2:G$2002,2,FALSE))</f>
        <v/>
      </c>
      <c r="Q196" s="50" t="str">
        <f>IF(Z190=Z189,"",VLOOKUP(N196,Arrays!E$1:G$2002,3,FALSE))</f>
        <v/>
      </c>
      <c r="T196" s="51">
        <f>SUMPRODUCT((B$8:B202&lt;&gt;"")/COUNTIF(B$8:B202,B$8:B202&amp;""))</f>
        <v>0</v>
      </c>
      <c r="U196" s="51">
        <f t="shared" si="9"/>
        <v>0</v>
      </c>
      <c r="W196" s="51">
        <f>SUMPRODUCT((H$8:H202&lt;&gt;"")/COUNTIF(H$8:H202,H$8:H202&amp;""))</f>
        <v>0</v>
      </c>
      <c r="X196" s="51">
        <f t="shared" si="10"/>
        <v>0</v>
      </c>
      <c r="Z196" s="51">
        <f>SUMPRODUCT((N$8:N202&lt;&gt;"")/COUNTIF(N$8:N202,N$8:N202&amp;""))</f>
        <v>0</v>
      </c>
      <c r="AA196" s="51">
        <f t="shared" si="11"/>
        <v>0</v>
      </c>
    </row>
    <row r="197" spans="1:27" x14ac:dyDescent="0.3">
      <c r="A197" s="19">
        <v>190</v>
      </c>
      <c r="B197" s="47"/>
      <c r="C197" s="48"/>
      <c r="D197" s="50" t="str">
        <f>IF(B197="","",VLOOKUP(B197,Arrays!A$2:B$2001,2,FALSE))</f>
        <v/>
      </c>
      <c r="E197" s="50" t="str">
        <f>IF(T191=T190,"",VLOOKUP(B197,Arrays!A$1:C$2001,3,FALSE))</f>
        <v/>
      </c>
      <c r="F197" s="20"/>
      <c r="G197" s="19">
        <v>190</v>
      </c>
      <c r="H197" s="47"/>
      <c r="I197" s="48"/>
      <c r="J197" s="50" t="str">
        <f>IF(H197="","",VLOOKUP(H197,Arrays!A$2:B$2001,2,FALSE))</f>
        <v/>
      </c>
      <c r="K197" s="50" t="str">
        <f>IF(W190=W191,"",VLOOKUP(H197,Arrays!A$1:C$2001,3,FALSE))</f>
        <v/>
      </c>
      <c r="L197" s="20"/>
      <c r="M197" s="19">
        <v>190</v>
      </c>
      <c r="N197" s="47"/>
      <c r="O197" s="48"/>
      <c r="P197" s="50" t="str">
        <f>IF(N197="","",VLOOKUP(N197,Arrays!E$2:G$2002,2,FALSE))</f>
        <v/>
      </c>
      <c r="Q197" s="50" t="str">
        <f>IF(Z191=Z190,"",VLOOKUP(N197,Arrays!E$1:G$2002,3,FALSE))</f>
        <v/>
      </c>
      <c r="T197" s="51">
        <f>SUMPRODUCT((B$8:B203&lt;&gt;"")/COUNTIF(B$8:B203,B$8:B203&amp;""))</f>
        <v>0</v>
      </c>
      <c r="U197" s="51">
        <f t="shared" si="9"/>
        <v>0</v>
      </c>
      <c r="W197" s="51">
        <f>SUMPRODUCT((H$8:H203&lt;&gt;"")/COUNTIF(H$8:H203,H$8:H203&amp;""))</f>
        <v>0</v>
      </c>
      <c r="X197" s="51">
        <f t="shared" si="10"/>
        <v>0</v>
      </c>
      <c r="Z197" s="51">
        <f>SUMPRODUCT((N$8:N203&lt;&gt;"")/COUNTIF(N$8:N203,N$8:N203&amp;""))</f>
        <v>0</v>
      </c>
      <c r="AA197" s="51">
        <f t="shared" si="11"/>
        <v>0</v>
      </c>
    </row>
    <row r="198" spans="1:27" x14ac:dyDescent="0.3">
      <c r="A198" s="19">
        <v>191</v>
      </c>
      <c r="B198" s="47"/>
      <c r="C198" s="48"/>
      <c r="D198" s="50" t="str">
        <f>IF(B198="","",VLOOKUP(B198,Arrays!A$2:B$2001,2,FALSE))</f>
        <v/>
      </c>
      <c r="E198" s="50" t="str">
        <f>IF(T192=T191,"",VLOOKUP(B198,Arrays!A$1:C$2001,3,FALSE))</f>
        <v/>
      </c>
      <c r="F198" s="20"/>
      <c r="G198" s="19">
        <v>191</v>
      </c>
      <c r="H198" s="47"/>
      <c r="I198" s="48"/>
      <c r="J198" s="50" t="str">
        <f>IF(H198="","",VLOOKUP(H198,Arrays!A$2:B$2001,2,FALSE))</f>
        <v/>
      </c>
      <c r="K198" s="50" t="str">
        <f>IF(W191=W192,"",VLOOKUP(H198,Arrays!A$1:C$2001,3,FALSE))</f>
        <v/>
      </c>
      <c r="L198" s="20"/>
      <c r="M198" s="19">
        <v>191</v>
      </c>
      <c r="N198" s="47"/>
      <c r="O198" s="48"/>
      <c r="P198" s="50" t="str">
        <f>IF(N198="","",VLOOKUP(N198,Arrays!E$2:G$2002,2,FALSE))</f>
        <v/>
      </c>
      <c r="Q198" s="50" t="str">
        <f>IF(Z192=Z191,"",VLOOKUP(N198,Arrays!E$1:G$2002,3,FALSE))</f>
        <v/>
      </c>
      <c r="T198" s="51">
        <f>SUMPRODUCT((B$8:B204&lt;&gt;"")/COUNTIF(B$8:B204,B$8:B204&amp;""))</f>
        <v>0</v>
      </c>
      <c r="U198" s="51">
        <f t="shared" si="9"/>
        <v>0</v>
      </c>
      <c r="W198" s="51">
        <f>SUMPRODUCT((H$8:H204&lt;&gt;"")/COUNTIF(H$8:H204,H$8:H204&amp;""))</f>
        <v>0</v>
      </c>
      <c r="X198" s="51">
        <f t="shared" si="10"/>
        <v>0</v>
      </c>
      <c r="Z198" s="51">
        <f>SUMPRODUCT((N$8:N204&lt;&gt;"")/COUNTIF(N$8:N204,N$8:N204&amp;""))</f>
        <v>0</v>
      </c>
      <c r="AA198" s="51">
        <f t="shared" si="11"/>
        <v>0</v>
      </c>
    </row>
    <row r="199" spans="1:27" x14ac:dyDescent="0.3">
      <c r="A199" s="19">
        <v>192</v>
      </c>
      <c r="B199" s="47"/>
      <c r="C199" s="48"/>
      <c r="D199" s="50" t="str">
        <f>IF(B199="","",VLOOKUP(B199,Arrays!A$2:B$2001,2,FALSE))</f>
        <v/>
      </c>
      <c r="E199" s="50" t="str">
        <f>IF(T193=T192,"",VLOOKUP(B199,Arrays!A$1:C$2001,3,FALSE))</f>
        <v/>
      </c>
      <c r="F199" s="20"/>
      <c r="G199" s="19">
        <v>192</v>
      </c>
      <c r="H199" s="47"/>
      <c r="I199" s="48"/>
      <c r="J199" s="50" t="str">
        <f>IF(H199="","",VLOOKUP(H199,Arrays!A$2:B$2001,2,FALSE))</f>
        <v/>
      </c>
      <c r="K199" s="50" t="str">
        <f>IF(W192=W193,"",VLOOKUP(H199,Arrays!A$1:C$2001,3,FALSE))</f>
        <v/>
      </c>
      <c r="L199" s="20"/>
      <c r="M199" s="19">
        <v>192</v>
      </c>
      <c r="N199" s="47"/>
      <c r="O199" s="48"/>
      <c r="P199" s="50" t="str">
        <f>IF(N199="","",VLOOKUP(N199,Arrays!E$2:G$2002,2,FALSE))</f>
        <v/>
      </c>
      <c r="Q199" s="50" t="str">
        <f>IF(Z193=Z192,"",VLOOKUP(N199,Arrays!E$1:G$2002,3,FALSE))</f>
        <v/>
      </c>
      <c r="T199" s="51">
        <f>SUMPRODUCT((B$8:B205&lt;&gt;"")/COUNTIF(B$8:B205,B$8:B205&amp;""))</f>
        <v>0</v>
      </c>
      <c r="U199" s="51">
        <f t="shared" si="9"/>
        <v>0</v>
      </c>
      <c r="W199" s="51">
        <f>SUMPRODUCT((H$8:H205&lt;&gt;"")/COUNTIF(H$8:H205,H$8:H205&amp;""))</f>
        <v>0</v>
      </c>
      <c r="X199" s="51">
        <f t="shared" si="10"/>
        <v>0</v>
      </c>
      <c r="Z199" s="51">
        <f>SUMPRODUCT((N$8:N205&lt;&gt;"")/COUNTIF(N$8:N205,N$8:N205&amp;""))</f>
        <v>0</v>
      </c>
      <c r="AA199" s="51">
        <f t="shared" si="11"/>
        <v>0</v>
      </c>
    </row>
    <row r="200" spans="1:27" x14ac:dyDescent="0.3">
      <c r="A200" s="19">
        <v>193</v>
      </c>
      <c r="B200" s="47"/>
      <c r="C200" s="48"/>
      <c r="D200" s="50" t="str">
        <f>IF(B200="","",VLOOKUP(B200,Arrays!A$2:B$2001,2,FALSE))</f>
        <v/>
      </c>
      <c r="E200" s="50" t="str">
        <f>IF(T194=T193,"",VLOOKUP(B200,Arrays!A$1:C$2001,3,FALSE))</f>
        <v/>
      </c>
      <c r="F200" s="20"/>
      <c r="G200" s="19">
        <v>193</v>
      </c>
      <c r="H200" s="47"/>
      <c r="I200" s="48"/>
      <c r="J200" s="50" t="str">
        <f>IF(H200="","",VLOOKUP(H200,Arrays!A$2:B$2001,2,FALSE))</f>
        <v/>
      </c>
      <c r="K200" s="50" t="str">
        <f>IF(W193=W194,"",VLOOKUP(H200,Arrays!A$1:C$2001,3,FALSE))</f>
        <v/>
      </c>
      <c r="L200" s="20"/>
      <c r="M200" s="19">
        <v>193</v>
      </c>
      <c r="N200" s="47"/>
      <c r="O200" s="48"/>
      <c r="P200" s="50" t="str">
        <f>IF(N200="","",VLOOKUP(N200,Arrays!E$2:G$2002,2,FALSE))</f>
        <v/>
      </c>
      <c r="Q200" s="50" t="str">
        <f>IF(Z194=Z193,"",VLOOKUP(N200,Arrays!E$1:G$2002,3,FALSE))</f>
        <v/>
      </c>
      <c r="T200" s="51">
        <f>SUMPRODUCT((B$8:B206&lt;&gt;"")/COUNTIF(B$8:B206,B$8:B206&amp;""))</f>
        <v>0</v>
      </c>
      <c r="U200" s="51">
        <f t="shared" si="9"/>
        <v>0</v>
      </c>
      <c r="W200" s="51">
        <f>SUMPRODUCT((H$8:H206&lt;&gt;"")/COUNTIF(H$8:H206,H$8:H206&amp;""))</f>
        <v>0</v>
      </c>
      <c r="X200" s="51">
        <f t="shared" si="10"/>
        <v>0</v>
      </c>
      <c r="Z200" s="51">
        <f>SUMPRODUCT((N$8:N206&lt;&gt;"")/COUNTIF(N$8:N206,N$8:N206&amp;""))</f>
        <v>0</v>
      </c>
      <c r="AA200" s="51">
        <f t="shared" si="11"/>
        <v>0</v>
      </c>
    </row>
    <row r="201" spans="1:27" x14ac:dyDescent="0.3">
      <c r="A201" s="19">
        <v>194</v>
      </c>
      <c r="B201" s="47"/>
      <c r="C201" s="48"/>
      <c r="D201" s="50" t="str">
        <f>IF(B201="","",VLOOKUP(B201,Arrays!A$2:B$2001,2,FALSE))</f>
        <v/>
      </c>
      <c r="E201" s="50" t="str">
        <f>IF(T195=T194,"",VLOOKUP(B201,Arrays!A$1:C$2001,3,FALSE))</f>
        <v/>
      </c>
      <c r="F201" s="20"/>
      <c r="G201" s="19">
        <v>194</v>
      </c>
      <c r="H201" s="47"/>
      <c r="I201" s="48"/>
      <c r="J201" s="50" t="str">
        <f>IF(H201="","",VLOOKUP(H201,Arrays!A$2:B$2001,2,FALSE))</f>
        <v/>
      </c>
      <c r="K201" s="50" t="str">
        <f>IF(W194=W195,"",VLOOKUP(H201,Arrays!A$1:C$2001,3,FALSE))</f>
        <v/>
      </c>
      <c r="L201" s="20"/>
      <c r="M201" s="19">
        <v>194</v>
      </c>
      <c r="N201" s="47"/>
      <c r="O201" s="48"/>
      <c r="P201" s="50" t="str">
        <f>IF(N201="","",VLOOKUP(N201,Arrays!E$2:G$2002,2,FALSE))</f>
        <v/>
      </c>
      <c r="Q201" s="50" t="str">
        <f>IF(Z195=Z194,"",VLOOKUP(N201,Arrays!E$1:G$2002,3,FALSE))</f>
        <v/>
      </c>
      <c r="T201" s="51">
        <f>SUMPRODUCT((B$8:B207&lt;&gt;"")/COUNTIF(B$8:B207,B$8:B207&amp;""))</f>
        <v>0</v>
      </c>
      <c r="U201" s="51">
        <f t="shared" si="9"/>
        <v>0</v>
      </c>
      <c r="W201" s="51">
        <f>SUMPRODUCT((H$8:H207&lt;&gt;"")/COUNTIF(H$8:H207,H$8:H207&amp;""))</f>
        <v>0</v>
      </c>
      <c r="X201" s="51">
        <f t="shared" si="10"/>
        <v>0</v>
      </c>
      <c r="Z201" s="51">
        <f>SUMPRODUCT((N$8:N207&lt;&gt;"")/COUNTIF(N$8:N207,N$8:N207&amp;""))</f>
        <v>0</v>
      </c>
      <c r="AA201" s="51">
        <f t="shared" si="11"/>
        <v>0</v>
      </c>
    </row>
    <row r="202" spans="1:27" x14ac:dyDescent="0.3">
      <c r="A202" s="19">
        <v>195</v>
      </c>
      <c r="B202" s="47"/>
      <c r="C202" s="48"/>
      <c r="D202" s="50" t="str">
        <f>IF(B202="","",VLOOKUP(B202,Arrays!A$2:B$2001,2,FALSE))</f>
        <v/>
      </c>
      <c r="E202" s="50" t="str">
        <f>IF(T196=T195,"",VLOOKUP(B202,Arrays!A$1:C$2001,3,FALSE))</f>
        <v/>
      </c>
      <c r="F202" s="20"/>
      <c r="G202" s="19">
        <v>195</v>
      </c>
      <c r="H202" s="47"/>
      <c r="I202" s="48"/>
      <c r="J202" s="50" t="str">
        <f>IF(H202="","",VLOOKUP(H202,Arrays!A$2:B$2001,2,FALSE))</f>
        <v/>
      </c>
      <c r="K202" s="50" t="str">
        <f>IF(W195=W196,"",VLOOKUP(H202,Arrays!A$1:C$2001,3,FALSE))</f>
        <v/>
      </c>
      <c r="L202" s="20"/>
      <c r="M202" s="19">
        <v>195</v>
      </c>
      <c r="N202" s="47"/>
      <c r="O202" s="48"/>
      <c r="P202" s="50" t="str">
        <f>IF(N202="","",VLOOKUP(N202,Arrays!E$2:G$2002,2,FALSE))</f>
        <v/>
      </c>
      <c r="Q202" s="50" t="str">
        <f>IF(Z196=Z195,"",VLOOKUP(N202,Arrays!E$1:G$2002,3,FALSE))</f>
        <v/>
      </c>
      <c r="T202" s="51">
        <f>SUMPRODUCT((B$8:B208&lt;&gt;"")/COUNTIF(B$8:B208,B$8:B208&amp;""))</f>
        <v>0</v>
      </c>
      <c r="U202" s="51">
        <f t="shared" si="9"/>
        <v>0</v>
      </c>
      <c r="W202" s="51">
        <f>SUMPRODUCT((H$8:H208&lt;&gt;"")/COUNTIF(H$8:H208,H$8:H208&amp;""))</f>
        <v>0</v>
      </c>
      <c r="X202" s="51">
        <f t="shared" si="10"/>
        <v>0</v>
      </c>
      <c r="Z202" s="51">
        <f>SUMPRODUCT((N$8:N208&lt;&gt;"")/COUNTIF(N$8:N208,N$8:N208&amp;""))</f>
        <v>0</v>
      </c>
      <c r="AA202" s="51">
        <f t="shared" si="11"/>
        <v>0</v>
      </c>
    </row>
    <row r="203" spans="1:27" x14ac:dyDescent="0.3">
      <c r="A203" s="19">
        <v>196</v>
      </c>
      <c r="B203" s="47"/>
      <c r="C203" s="48"/>
      <c r="D203" s="50" t="str">
        <f>IF(B203="","",VLOOKUP(B203,Arrays!A$2:B$2001,2,FALSE))</f>
        <v/>
      </c>
      <c r="E203" s="50" t="str">
        <f>IF(T197=T196,"",VLOOKUP(B203,Arrays!A$1:C$2001,3,FALSE))</f>
        <v/>
      </c>
      <c r="F203" s="20"/>
      <c r="G203" s="19">
        <v>196</v>
      </c>
      <c r="H203" s="47"/>
      <c r="I203" s="48"/>
      <c r="J203" s="50" t="str">
        <f>IF(H203="","",VLOOKUP(H203,Arrays!A$2:B$2001,2,FALSE))</f>
        <v/>
      </c>
      <c r="K203" s="50" t="str">
        <f>IF(W196=W197,"",VLOOKUP(H203,Arrays!A$1:C$2001,3,FALSE))</f>
        <v/>
      </c>
      <c r="L203" s="20"/>
      <c r="M203" s="19">
        <v>196</v>
      </c>
      <c r="N203" s="47"/>
      <c r="O203" s="48"/>
      <c r="P203" s="50" t="str">
        <f>IF(N203="","",VLOOKUP(N203,Arrays!E$2:G$2002,2,FALSE))</f>
        <v/>
      </c>
      <c r="Q203" s="50" t="str">
        <f>IF(Z197=Z196,"",VLOOKUP(N203,Arrays!E$1:G$2002,3,FALSE))</f>
        <v/>
      </c>
      <c r="T203" s="51">
        <f>SUMPRODUCT((B$8:B209&lt;&gt;"")/COUNTIF(B$8:B209,B$8:B209&amp;""))</f>
        <v>0</v>
      </c>
      <c r="U203" s="51">
        <f t="shared" si="9"/>
        <v>0</v>
      </c>
      <c r="W203" s="51">
        <f>SUMPRODUCT((H$8:H209&lt;&gt;"")/COUNTIF(H$8:H209,H$8:H209&amp;""))</f>
        <v>0</v>
      </c>
      <c r="X203" s="51">
        <f t="shared" si="10"/>
        <v>0</v>
      </c>
      <c r="Z203" s="51">
        <f>SUMPRODUCT((N$8:N209&lt;&gt;"")/COUNTIF(N$8:N209,N$8:N209&amp;""))</f>
        <v>0</v>
      </c>
      <c r="AA203" s="51">
        <f t="shared" si="11"/>
        <v>0</v>
      </c>
    </row>
    <row r="204" spans="1:27" x14ac:dyDescent="0.3">
      <c r="A204" s="19">
        <v>197</v>
      </c>
      <c r="B204" s="47"/>
      <c r="C204" s="48"/>
      <c r="D204" s="50" t="str">
        <f>IF(B204="","",VLOOKUP(B204,Arrays!A$2:B$2001,2,FALSE))</f>
        <v/>
      </c>
      <c r="E204" s="50" t="str">
        <f>IF(T198=T197,"",VLOOKUP(B204,Arrays!A$1:C$2001,3,FALSE))</f>
        <v/>
      </c>
      <c r="F204" s="20"/>
      <c r="G204" s="19">
        <v>197</v>
      </c>
      <c r="H204" s="47"/>
      <c r="I204" s="48"/>
      <c r="J204" s="50" t="str">
        <f>IF(H204="","",VLOOKUP(H204,Arrays!A$2:B$2001,2,FALSE))</f>
        <v/>
      </c>
      <c r="K204" s="50" t="str">
        <f>IF(W197=W198,"",VLOOKUP(H204,Arrays!A$1:C$2001,3,FALSE))</f>
        <v/>
      </c>
      <c r="L204" s="20"/>
      <c r="M204" s="19">
        <v>197</v>
      </c>
      <c r="N204" s="47"/>
      <c r="O204" s="48"/>
      <c r="P204" s="50" t="str">
        <f>IF(N204="","",VLOOKUP(N204,Arrays!E$2:G$2002,2,FALSE))</f>
        <v/>
      </c>
      <c r="Q204" s="50" t="str">
        <f>IF(Z198=Z197,"",VLOOKUP(N204,Arrays!E$1:G$2002,3,FALSE))</f>
        <v/>
      </c>
      <c r="T204" s="51">
        <f>SUMPRODUCT((B$8:B210&lt;&gt;"")/COUNTIF(B$8:B210,B$8:B210&amp;""))</f>
        <v>0</v>
      </c>
      <c r="U204" s="51">
        <f t="shared" si="9"/>
        <v>0</v>
      </c>
      <c r="W204" s="51">
        <f>SUMPRODUCT((H$8:H210&lt;&gt;"")/COUNTIF(H$8:H210,H$8:H210&amp;""))</f>
        <v>0</v>
      </c>
      <c r="X204" s="51">
        <f t="shared" si="10"/>
        <v>0</v>
      </c>
      <c r="Z204" s="51">
        <f>SUMPRODUCT((N$8:N210&lt;&gt;"")/COUNTIF(N$8:N210,N$8:N210&amp;""))</f>
        <v>0</v>
      </c>
      <c r="AA204" s="51">
        <f t="shared" si="11"/>
        <v>0</v>
      </c>
    </row>
    <row r="205" spans="1:27" x14ac:dyDescent="0.3">
      <c r="A205" s="19">
        <v>198</v>
      </c>
      <c r="B205" s="47"/>
      <c r="C205" s="48"/>
      <c r="D205" s="50" t="str">
        <f>IF(B205="","",VLOOKUP(B205,Arrays!A$2:B$2001,2,FALSE))</f>
        <v/>
      </c>
      <c r="E205" s="50" t="str">
        <f>IF(T199=T198,"",VLOOKUP(B205,Arrays!A$1:C$2001,3,FALSE))</f>
        <v/>
      </c>
      <c r="F205" s="20"/>
      <c r="G205" s="19">
        <v>198</v>
      </c>
      <c r="H205" s="47"/>
      <c r="I205" s="48"/>
      <c r="J205" s="50" t="str">
        <f>IF(H205="","",VLOOKUP(H205,Arrays!A$2:B$2001,2,FALSE))</f>
        <v/>
      </c>
      <c r="K205" s="50" t="str">
        <f>IF(W198=W199,"",VLOOKUP(H205,Arrays!A$1:C$2001,3,FALSE))</f>
        <v/>
      </c>
      <c r="L205" s="20"/>
      <c r="M205" s="19">
        <v>198</v>
      </c>
      <c r="N205" s="47"/>
      <c r="O205" s="48"/>
      <c r="P205" s="50" t="str">
        <f>IF(N205="","",VLOOKUP(N205,Arrays!E$2:G$2002,2,FALSE))</f>
        <v/>
      </c>
      <c r="Q205" s="50" t="str">
        <f>IF(Z199=Z198,"",VLOOKUP(N205,Arrays!E$1:G$2002,3,FALSE))</f>
        <v/>
      </c>
      <c r="T205" s="51">
        <f>SUMPRODUCT((B$8:B211&lt;&gt;"")/COUNTIF(B$8:B211,B$8:B211&amp;""))</f>
        <v>0</v>
      </c>
      <c r="U205" s="51">
        <f t="shared" si="9"/>
        <v>0</v>
      </c>
      <c r="W205" s="51">
        <f>SUMPRODUCT((H$8:H211&lt;&gt;"")/COUNTIF(H$8:H211,H$8:H211&amp;""))</f>
        <v>0</v>
      </c>
      <c r="X205" s="51">
        <f t="shared" si="10"/>
        <v>0</v>
      </c>
      <c r="Z205" s="51">
        <f>SUMPRODUCT((N$8:N211&lt;&gt;"")/COUNTIF(N$8:N211,N$8:N211&amp;""))</f>
        <v>0</v>
      </c>
      <c r="AA205" s="51">
        <f t="shared" si="11"/>
        <v>0</v>
      </c>
    </row>
    <row r="206" spans="1:27" x14ac:dyDescent="0.3">
      <c r="A206" s="19">
        <v>199</v>
      </c>
      <c r="B206" s="47"/>
      <c r="C206" s="48"/>
      <c r="D206" s="50" t="str">
        <f>IF(B206="","",VLOOKUP(B206,Arrays!A$2:B$2001,2,FALSE))</f>
        <v/>
      </c>
      <c r="E206" s="50" t="str">
        <f>IF(T200=T199,"",VLOOKUP(B206,Arrays!A$1:C$2001,3,FALSE))</f>
        <v/>
      </c>
      <c r="F206" s="20"/>
      <c r="G206" s="19">
        <v>199</v>
      </c>
      <c r="H206" s="47"/>
      <c r="I206" s="48"/>
      <c r="J206" s="50" t="str">
        <f>IF(H206="","",VLOOKUP(H206,Arrays!A$2:B$2001,2,FALSE))</f>
        <v/>
      </c>
      <c r="K206" s="50" t="str">
        <f>IF(W199=W200,"",VLOOKUP(H206,Arrays!A$1:C$2001,3,FALSE))</f>
        <v/>
      </c>
      <c r="L206" s="20"/>
      <c r="M206" s="19">
        <v>199</v>
      </c>
      <c r="N206" s="47"/>
      <c r="O206" s="48"/>
      <c r="P206" s="50" t="str">
        <f>IF(N206="","",VLOOKUP(N206,Arrays!E$2:G$2002,2,FALSE))</f>
        <v/>
      </c>
      <c r="Q206" s="50" t="str">
        <f>IF(Z200=Z199,"",VLOOKUP(N206,Arrays!E$1:G$2002,3,FALSE))</f>
        <v/>
      </c>
      <c r="T206" s="51">
        <f>SUMPRODUCT((B$8:B212&lt;&gt;"")/COUNTIF(B$8:B212,B$8:B212&amp;""))</f>
        <v>0</v>
      </c>
      <c r="U206" s="51">
        <f t="shared" si="9"/>
        <v>0</v>
      </c>
      <c r="W206" s="51">
        <f>SUMPRODUCT((H$8:H212&lt;&gt;"")/COUNTIF(H$8:H212,H$8:H212&amp;""))</f>
        <v>0</v>
      </c>
      <c r="X206" s="51">
        <f t="shared" si="10"/>
        <v>0</v>
      </c>
      <c r="Z206" s="51">
        <f>SUMPRODUCT((N$8:N212&lt;&gt;"")/COUNTIF(N$8:N212,N$8:N212&amp;""))</f>
        <v>0</v>
      </c>
      <c r="AA206" s="51">
        <f t="shared" si="11"/>
        <v>0</v>
      </c>
    </row>
    <row r="207" spans="1:27" x14ac:dyDescent="0.3">
      <c r="A207" s="19">
        <v>200</v>
      </c>
      <c r="B207" s="47"/>
      <c r="C207" s="48"/>
      <c r="D207" s="50" t="str">
        <f>IF(B207="","",VLOOKUP(B207,Arrays!A$2:B$2001,2,FALSE))</f>
        <v/>
      </c>
      <c r="E207" s="50" t="str">
        <f>IF(T201=T200,"",VLOOKUP(B207,Arrays!A$1:C$2001,3,FALSE))</f>
        <v/>
      </c>
      <c r="F207" s="20"/>
      <c r="G207" s="19">
        <v>200</v>
      </c>
      <c r="H207" s="47"/>
      <c r="I207" s="48"/>
      <c r="J207" s="50" t="str">
        <f>IF(H207="","",VLOOKUP(H207,Arrays!A$2:B$2001,2,FALSE))</f>
        <v/>
      </c>
      <c r="K207" s="50" t="str">
        <f>IF(W200=W201,"",VLOOKUP(H207,Arrays!A$1:C$2001,3,FALSE))</f>
        <v/>
      </c>
      <c r="L207" s="20"/>
      <c r="M207" s="19">
        <v>200</v>
      </c>
      <c r="N207" s="47"/>
      <c r="O207" s="48"/>
      <c r="P207" s="50" t="str">
        <f>IF(N207="","",VLOOKUP(N207,Arrays!E$2:G$2002,2,FALSE))</f>
        <v/>
      </c>
      <c r="Q207" s="50" t="str">
        <f>IF(Z201=Z200,"",VLOOKUP(N207,Arrays!E$1:G$2002,3,FALSE))</f>
        <v/>
      </c>
      <c r="T207" s="51">
        <f>SUMPRODUCT((B$8:B213&lt;&gt;"")/COUNTIF(B$8:B213,B$8:B213&amp;""))</f>
        <v>0</v>
      </c>
      <c r="U207" s="51">
        <f t="shared" si="9"/>
        <v>0</v>
      </c>
      <c r="W207" s="51">
        <f>SUMPRODUCT((H$8:H213&lt;&gt;"")/COUNTIF(H$8:H213,H$8:H213&amp;""))</f>
        <v>0</v>
      </c>
      <c r="X207" s="51">
        <f t="shared" si="10"/>
        <v>0</v>
      </c>
      <c r="Z207" s="51">
        <f>SUMPRODUCT((N$8:N213&lt;&gt;"")/COUNTIF(N$8:N213,N$8:N213&amp;""))</f>
        <v>0</v>
      </c>
      <c r="AA207" s="51">
        <f t="shared" si="11"/>
        <v>0</v>
      </c>
    </row>
    <row r="208" spans="1:27" x14ac:dyDescent="0.3">
      <c r="A208" s="19">
        <v>201</v>
      </c>
      <c r="B208" s="47"/>
      <c r="C208" s="48"/>
      <c r="D208" s="50" t="str">
        <f>IF(B208="","",VLOOKUP(B208,Arrays!A$2:B$2001,2,FALSE))</f>
        <v/>
      </c>
      <c r="E208" s="50" t="str">
        <f>IF(T202=T201,"",VLOOKUP(B208,Arrays!A$1:C$2001,3,FALSE))</f>
        <v/>
      </c>
      <c r="F208" s="20"/>
      <c r="G208" s="19">
        <v>201</v>
      </c>
      <c r="H208" s="47"/>
      <c r="I208" s="48"/>
      <c r="J208" s="50" t="str">
        <f>IF(H208="","",VLOOKUP(H208,Arrays!A$2:B$2001,2,FALSE))</f>
        <v/>
      </c>
      <c r="K208" s="50" t="str">
        <f>IF(W201=W202,"",VLOOKUP(H208,Arrays!A$1:C$2001,3,FALSE))</f>
        <v/>
      </c>
      <c r="L208" s="20"/>
      <c r="M208" s="19">
        <v>201</v>
      </c>
      <c r="N208" s="47"/>
      <c r="O208" s="48"/>
      <c r="P208" s="50" t="str">
        <f>IF(N208="","",VLOOKUP(N208,Arrays!E$2:G$2002,2,FALSE))</f>
        <v/>
      </c>
      <c r="Q208" s="50" t="str">
        <f>IF(Z202=Z201,"",VLOOKUP(N208,Arrays!E$1:G$2002,3,FALSE))</f>
        <v/>
      </c>
      <c r="T208" s="51">
        <f>SUMPRODUCT((B$8:B214&lt;&gt;"")/COUNTIF(B$8:B214,B$8:B214&amp;""))</f>
        <v>0</v>
      </c>
      <c r="U208" s="51">
        <f t="shared" si="9"/>
        <v>0</v>
      </c>
      <c r="W208" s="51">
        <f>SUMPRODUCT((H$8:H214&lt;&gt;"")/COUNTIF(H$8:H214,H$8:H214&amp;""))</f>
        <v>0</v>
      </c>
      <c r="X208" s="51">
        <f t="shared" si="10"/>
        <v>0</v>
      </c>
      <c r="Z208" s="51">
        <f>SUMPRODUCT((N$8:N214&lt;&gt;"")/COUNTIF(N$8:N214,N$8:N214&amp;""))</f>
        <v>0</v>
      </c>
      <c r="AA208" s="51">
        <f t="shared" si="11"/>
        <v>0</v>
      </c>
    </row>
    <row r="209" spans="1:27" x14ac:dyDescent="0.3">
      <c r="A209" s="19">
        <v>202</v>
      </c>
      <c r="B209" s="47"/>
      <c r="C209" s="48"/>
      <c r="D209" s="50" t="str">
        <f>IF(B209="","",VLOOKUP(B209,Arrays!A$2:B$2001,2,FALSE))</f>
        <v/>
      </c>
      <c r="E209" s="50" t="str">
        <f>IF(T203=T202,"",VLOOKUP(B209,Arrays!A$1:C$2001,3,FALSE))</f>
        <v/>
      </c>
      <c r="F209" s="20"/>
      <c r="G209" s="19">
        <v>202</v>
      </c>
      <c r="H209" s="47"/>
      <c r="I209" s="48"/>
      <c r="J209" s="50" t="str">
        <f>IF(H209="","",VLOOKUP(H209,Arrays!A$2:B$2001,2,FALSE))</f>
        <v/>
      </c>
      <c r="K209" s="50" t="str">
        <f>IF(W202=W203,"",VLOOKUP(H209,Arrays!A$1:C$2001,3,FALSE))</f>
        <v/>
      </c>
      <c r="L209" s="20"/>
      <c r="M209" s="19">
        <v>202</v>
      </c>
      <c r="N209" s="47"/>
      <c r="O209" s="48"/>
      <c r="P209" s="50" t="str">
        <f>IF(N209="","",VLOOKUP(N209,Arrays!E$2:G$2002,2,FALSE))</f>
        <v/>
      </c>
      <c r="Q209" s="50" t="str">
        <f>IF(Z203=Z202,"",VLOOKUP(N209,Arrays!E$1:G$2002,3,FALSE))</f>
        <v/>
      </c>
      <c r="T209" s="51">
        <f>SUMPRODUCT((B$8:B215&lt;&gt;"")/COUNTIF(B$8:B215,B$8:B215&amp;""))</f>
        <v>0</v>
      </c>
      <c r="U209" s="51">
        <f t="shared" si="9"/>
        <v>0</v>
      </c>
      <c r="W209" s="51">
        <f>SUMPRODUCT((H$8:H215&lt;&gt;"")/COUNTIF(H$8:H215,H$8:H215&amp;""))</f>
        <v>0</v>
      </c>
      <c r="X209" s="51">
        <f t="shared" si="10"/>
        <v>0</v>
      </c>
      <c r="Z209" s="51">
        <f>SUMPRODUCT((N$8:N215&lt;&gt;"")/COUNTIF(N$8:N215,N$8:N215&amp;""))</f>
        <v>0</v>
      </c>
      <c r="AA209" s="51">
        <f t="shared" si="11"/>
        <v>0</v>
      </c>
    </row>
    <row r="210" spans="1:27" x14ac:dyDescent="0.3">
      <c r="A210" s="19">
        <v>203</v>
      </c>
      <c r="B210" s="47"/>
      <c r="C210" s="48"/>
      <c r="D210" s="50" t="str">
        <f>IF(B210="","",VLOOKUP(B210,Arrays!A$2:B$2001,2,FALSE))</f>
        <v/>
      </c>
      <c r="E210" s="50" t="str">
        <f>IF(T204=T203,"",VLOOKUP(B210,Arrays!A$1:C$2001,3,FALSE))</f>
        <v/>
      </c>
      <c r="F210" s="20"/>
      <c r="G210" s="19">
        <v>203</v>
      </c>
      <c r="H210" s="47"/>
      <c r="I210" s="48"/>
      <c r="J210" s="50" t="str">
        <f>IF(H210="","",VLOOKUP(H210,Arrays!A$2:B$2001,2,FALSE))</f>
        <v/>
      </c>
      <c r="K210" s="50" t="str">
        <f>IF(W203=W204,"",VLOOKUP(H210,Arrays!A$1:C$2001,3,FALSE))</f>
        <v/>
      </c>
      <c r="L210" s="20"/>
      <c r="M210" s="19">
        <v>203</v>
      </c>
      <c r="N210" s="47"/>
      <c r="O210" s="48"/>
      <c r="P210" s="50" t="str">
        <f>IF(N210="","",VLOOKUP(N210,Arrays!E$2:G$2002,2,FALSE))</f>
        <v/>
      </c>
      <c r="Q210" s="50" t="str">
        <f>IF(Z204=Z203,"",VLOOKUP(N210,Arrays!E$1:G$2002,3,FALSE))</f>
        <v/>
      </c>
      <c r="T210" s="51">
        <f>SUMPRODUCT((B$8:B216&lt;&gt;"")/COUNTIF(B$8:B216,B$8:B216&amp;""))</f>
        <v>0</v>
      </c>
      <c r="U210" s="51">
        <f t="shared" si="9"/>
        <v>0</v>
      </c>
      <c r="W210" s="51">
        <f>SUMPRODUCT((H$8:H216&lt;&gt;"")/COUNTIF(H$8:H216,H$8:H216&amp;""))</f>
        <v>0</v>
      </c>
      <c r="X210" s="51">
        <f t="shared" si="10"/>
        <v>0</v>
      </c>
      <c r="Z210" s="51">
        <f>SUMPRODUCT((N$8:N216&lt;&gt;"")/COUNTIF(N$8:N216,N$8:N216&amp;""))</f>
        <v>0</v>
      </c>
      <c r="AA210" s="51">
        <f t="shared" si="11"/>
        <v>0</v>
      </c>
    </row>
    <row r="211" spans="1:27" x14ac:dyDescent="0.3">
      <c r="A211" s="19">
        <v>204</v>
      </c>
      <c r="B211" s="47"/>
      <c r="C211" s="48"/>
      <c r="D211" s="50" t="str">
        <f>IF(B211="","",VLOOKUP(B211,Arrays!A$2:B$2001,2,FALSE))</f>
        <v/>
      </c>
      <c r="E211" s="50" t="str">
        <f>IF(T205=T204,"",VLOOKUP(B211,Arrays!A$1:C$2001,3,FALSE))</f>
        <v/>
      </c>
      <c r="F211" s="20"/>
      <c r="G211" s="19">
        <v>204</v>
      </c>
      <c r="H211" s="47"/>
      <c r="I211" s="48"/>
      <c r="J211" s="50" t="str">
        <f>IF(H211="","",VLOOKUP(H211,Arrays!A$2:B$2001,2,FALSE))</f>
        <v/>
      </c>
      <c r="K211" s="50" t="str">
        <f>IF(W204=W205,"",VLOOKUP(H211,Arrays!A$1:C$2001,3,FALSE))</f>
        <v/>
      </c>
      <c r="L211" s="20"/>
      <c r="M211" s="19">
        <v>204</v>
      </c>
      <c r="N211" s="47"/>
      <c r="O211" s="48"/>
      <c r="P211" s="50" t="str">
        <f>IF(N211="","",VLOOKUP(N211,Arrays!E$2:G$2002,2,FALSE))</f>
        <v/>
      </c>
      <c r="Q211" s="50" t="str">
        <f>IF(Z205=Z204,"",VLOOKUP(N211,Arrays!E$1:G$2002,3,FALSE))</f>
        <v/>
      </c>
      <c r="T211" s="51">
        <f>SUMPRODUCT((B$8:B217&lt;&gt;"")/COUNTIF(B$8:B217,B$8:B217&amp;""))</f>
        <v>0</v>
      </c>
      <c r="U211" s="51">
        <f t="shared" si="9"/>
        <v>0</v>
      </c>
      <c r="W211" s="51">
        <f>SUMPRODUCT((H$8:H217&lt;&gt;"")/COUNTIF(H$8:H217,H$8:H217&amp;""))</f>
        <v>0</v>
      </c>
      <c r="X211" s="51">
        <f t="shared" si="10"/>
        <v>0</v>
      </c>
      <c r="Z211" s="51">
        <f>SUMPRODUCT((N$8:N217&lt;&gt;"")/COUNTIF(N$8:N217,N$8:N217&amp;""))</f>
        <v>0</v>
      </c>
      <c r="AA211" s="51">
        <f t="shared" si="11"/>
        <v>0</v>
      </c>
    </row>
    <row r="212" spans="1:27" x14ac:dyDescent="0.3">
      <c r="A212" s="19">
        <v>205</v>
      </c>
      <c r="B212" s="47"/>
      <c r="C212" s="48"/>
      <c r="D212" s="50" t="str">
        <f>IF(B212="","",VLOOKUP(B212,Arrays!A$2:B$2001,2,FALSE))</f>
        <v/>
      </c>
      <c r="E212" s="50" t="str">
        <f>IF(T206=T205,"",VLOOKUP(B212,Arrays!A$1:C$2001,3,FALSE))</f>
        <v/>
      </c>
      <c r="F212" s="20"/>
      <c r="G212" s="19">
        <v>205</v>
      </c>
      <c r="H212" s="47"/>
      <c r="I212" s="48"/>
      <c r="J212" s="50" t="str">
        <f>IF(H212="","",VLOOKUP(H212,Arrays!A$2:B$2001,2,FALSE))</f>
        <v/>
      </c>
      <c r="K212" s="50" t="str">
        <f>IF(W205=W206,"",VLOOKUP(H212,Arrays!A$1:C$2001,3,FALSE))</f>
        <v/>
      </c>
      <c r="L212" s="20"/>
      <c r="M212" s="19">
        <v>205</v>
      </c>
      <c r="N212" s="47"/>
      <c r="O212" s="48"/>
      <c r="P212" s="50" t="str">
        <f>IF(N212="","",VLOOKUP(N212,Arrays!E$2:G$2002,2,FALSE))</f>
        <v/>
      </c>
      <c r="Q212" s="50" t="str">
        <f>IF(Z206=Z205,"",VLOOKUP(N212,Arrays!E$1:G$2002,3,FALSE))</f>
        <v/>
      </c>
      <c r="T212" s="51">
        <f>SUMPRODUCT((B$8:B218&lt;&gt;"")/COUNTIF(B$8:B218,B$8:B218&amp;""))</f>
        <v>0</v>
      </c>
      <c r="U212" s="51">
        <f t="shared" si="9"/>
        <v>0</v>
      </c>
      <c r="W212" s="51">
        <f>SUMPRODUCT((H$8:H218&lt;&gt;"")/COUNTIF(H$8:H218,H$8:H218&amp;""))</f>
        <v>0</v>
      </c>
      <c r="X212" s="51">
        <f t="shared" si="10"/>
        <v>0</v>
      </c>
      <c r="Z212" s="51">
        <f>SUMPRODUCT((N$8:N218&lt;&gt;"")/COUNTIF(N$8:N218,N$8:N218&amp;""))</f>
        <v>0</v>
      </c>
      <c r="AA212" s="51">
        <f t="shared" si="11"/>
        <v>0</v>
      </c>
    </row>
    <row r="213" spans="1:27" x14ac:dyDescent="0.3">
      <c r="A213" s="19">
        <v>206</v>
      </c>
      <c r="B213" s="47"/>
      <c r="C213" s="48"/>
      <c r="D213" s="50" t="str">
        <f>IF(B213="","",VLOOKUP(B213,Arrays!A$2:B$2001,2,FALSE))</f>
        <v/>
      </c>
      <c r="E213" s="50" t="str">
        <f>IF(T207=T206,"",VLOOKUP(B213,Arrays!A$1:C$2001,3,FALSE))</f>
        <v/>
      </c>
      <c r="F213" s="20"/>
      <c r="G213" s="19">
        <v>206</v>
      </c>
      <c r="H213" s="47"/>
      <c r="I213" s="48"/>
      <c r="J213" s="50" t="str">
        <f>IF(H213="","",VLOOKUP(H213,Arrays!A$2:B$2001,2,FALSE))</f>
        <v/>
      </c>
      <c r="K213" s="50" t="str">
        <f>IF(W206=W207,"",VLOOKUP(H213,Arrays!A$1:C$2001,3,FALSE))</f>
        <v/>
      </c>
      <c r="L213" s="20"/>
      <c r="M213" s="19">
        <v>206</v>
      </c>
      <c r="N213" s="47"/>
      <c r="O213" s="48"/>
      <c r="P213" s="50" t="str">
        <f>IF(N213="","",VLOOKUP(N213,Arrays!E$2:G$2002,2,FALSE))</f>
        <v/>
      </c>
      <c r="Q213" s="50" t="str">
        <f>IF(Z207=Z206,"",VLOOKUP(N213,Arrays!E$1:G$2002,3,FALSE))</f>
        <v/>
      </c>
      <c r="T213" s="51">
        <f>SUMPRODUCT((B$8:B219&lt;&gt;"")/COUNTIF(B$8:B219,B$8:B219&amp;""))</f>
        <v>0</v>
      </c>
      <c r="U213" s="51">
        <f t="shared" si="9"/>
        <v>0</v>
      </c>
      <c r="W213" s="51">
        <f>SUMPRODUCT((H$8:H219&lt;&gt;"")/COUNTIF(H$8:H219,H$8:H219&amp;""))</f>
        <v>0</v>
      </c>
      <c r="X213" s="51">
        <f t="shared" si="10"/>
        <v>0</v>
      </c>
      <c r="Z213" s="51">
        <f>SUMPRODUCT((N$8:N219&lt;&gt;"")/COUNTIF(N$8:N219,N$8:N219&amp;""))</f>
        <v>0</v>
      </c>
      <c r="AA213" s="51">
        <f t="shared" si="11"/>
        <v>0</v>
      </c>
    </row>
    <row r="214" spans="1:27" x14ac:dyDescent="0.3">
      <c r="A214" s="19">
        <v>207</v>
      </c>
      <c r="B214" s="47"/>
      <c r="C214" s="48"/>
      <c r="D214" s="50" t="str">
        <f>IF(B214="","",VLOOKUP(B214,Arrays!A$2:B$2001,2,FALSE))</f>
        <v/>
      </c>
      <c r="E214" s="50" t="str">
        <f>IF(T208=T207,"",VLOOKUP(B214,Arrays!A$1:C$2001,3,FALSE))</f>
        <v/>
      </c>
      <c r="F214" s="20"/>
      <c r="G214" s="19">
        <v>207</v>
      </c>
      <c r="H214" s="47"/>
      <c r="I214" s="48"/>
      <c r="J214" s="50" t="str">
        <f>IF(H214="","",VLOOKUP(H214,Arrays!A$2:B$2001,2,FALSE))</f>
        <v/>
      </c>
      <c r="K214" s="50" t="str">
        <f>IF(W207=W208,"",VLOOKUP(H214,Arrays!A$1:C$2001,3,FALSE))</f>
        <v/>
      </c>
      <c r="L214" s="20"/>
      <c r="M214" s="19">
        <v>207</v>
      </c>
      <c r="N214" s="47"/>
      <c r="O214" s="48"/>
      <c r="P214" s="50" t="str">
        <f>IF(N214="","",VLOOKUP(N214,Arrays!E$2:G$2002,2,FALSE))</f>
        <v/>
      </c>
      <c r="Q214" s="50" t="str">
        <f>IF(Z208=Z207,"",VLOOKUP(N214,Arrays!E$1:G$2002,3,FALSE))</f>
        <v/>
      </c>
      <c r="T214" s="51">
        <f>SUMPRODUCT((B$8:B220&lt;&gt;"")/COUNTIF(B$8:B220,B$8:B220&amp;""))</f>
        <v>0</v>
      </c>
      <c r="U214" s="51">
        <f t="shared" si="9"/>
        <v>0</v>
      </c>
      <c r="W214" s="51">
        <f>SUMPRODUCT((H$8:H220&lt;&gt;"")/COUNTIF(H$8:H220,H$8:H220&amp;""))</f>
        <v>0</v>
      </c>
      <c r="X214" s="51">
        <f t="shared" si="10"/>
        <v>0</v>
      </c>
      <c r="Z214" s="51">
        <f>SUMPRODUCT((N$8:N220&lt;&gt;"")/COUNTIF(N$8:N220,N$8:N220&amp;""))</f>
        <v>0</v>
      </c>
      <c r="AA214" s="51">
        <f t="shared" si="11"/>
        <v>0</v>
      </c>
    </row>
    <row r="215" spans="1:27" x14ac:dyDescent="0.3">
      <c r="A215" s="19">
        <v>208</v>
      </c>
      <c r="B215" s="47"/>
      <c r="C215" s="48"/>
      <c r="D215" s="50" t="str">
        <f>IF(B215="","",VLOOKUP(B215,Arrays!A$2:B$2001,2,FALSE))</f>
        <v/>
      </c>
      <c r="E215" s="50" t="str">
        <f>IF(T209=T208,"",VLOOKUP(B215,Arrays!A$1:C$2001,3,FALSE))</f>
        <v/>
      </c>
      <c r="F215" s="20"/>
      <c r="G215" s="19">
        <v>208</v>
      </c>
      <c r="H215" s="47"/>
      <c r="I215" s="48"/>
      <c r="J215" s="50" t="str">
        <f>IF(H215="","",VLOOKUP(H215,Arrays!A$2:B$2001,2,FALSE))</f>
        <v/>
      </c>
      <c r="K215" s="50" t="str">
        <f>IF(W208=W209,"",VLOOKUP(H215,Arrays!A$1:C$2001,3,FALSE))</f>
        <v/>
      </c>
      <c r="L215" s="20"/>
      <c r="M215" s="19">
        <v>208</v>
      </c>
      <c r="N215" s="47"/>
      <c r="O215" s="48"/>
      <c r="P215" s="50" t="str">
        <f>IF(N215="","",VLOOKUP(N215,Arrays!E$2:G$2002,2,FALSE))</f>
        <v/>
      </c>
      <c r="Q215" s="50" t="str">
        <f>IF(Z209=Z208,"",VLOOKUP(N215,Arrays!E$1:G$2002,3,FALSE))</f>
        <v/>
      </c>
      <c r="T215" s="51">
        <f>SUMPRODUCT((B$8:B221&lt;&gt;"")/COUNTIF(B$8:B221,B$8:B221&amp;""))</f>
        <v>0</v>
      </c>
      <c r="U215" s="51">
        <f t="shared" si="9"/>
        <v>0</v>
      </c>
      <c r="W215" s="51">
        <f>SUMPRODUCT((H$8:H221&lt;&gt;"")/COUNTIF(H$8:H221,H$8:H221&amp;""))</f>
        <v>0</v>
      </c>
      <c r="X215" s="51">
        <f t="shared" si="10"/>
        <v>0</v>
      </c>
      <c r="Z215" s="51">
        <f>SUMPRODUCT((N$8:N221&lt;&gt;"")/COUNTIF(N$8:N221,N$8:N221&amp;""))</f>
        <v>0</v>
      </c>
      <c r="AA215" s="51">
        <f t="shared" si="11"/>
        <v>0</v>
      </c>
    </row>
    <row r="216" spans="1:27" x14ac:dyDescent="0.3">
      <c r="A216" s="19">
        <v>209</v>
      </c>
      <c r="B216" s="47"/>
      <c r="C216" s="48"/>
      <c r="D216" s="50" t="str">
        <f>IF(B216="","",VLOOKUP(B216,Arrays!A$2:B$2001,2,FALSE))</f>
        <v/>
      </c>
      <c r="E216" s="50" t="str">
        <f>IF(T210=T209,"",VLOOKUP(B216,Arrays!A$1:C$2001,3,FALSE))</f>
        <v/>
      </c>
      <c r="F216" s="20"/>
      <c r="G216" s="19">
        <v>209</v>
      </c>
      <c r="H216" s="47"/>
      <c r="I216" s="48"/>
      <c r="J216" s="50" t="str">
        <f>IF(H216="","",VLOOKUP(H216,Arrays!A$2:B$2001,2,FALSE))</f>
        <v/>
      </c>
      <c r="K216" s="50" t="str">
        <f>IF(W209=W210,"",VLOOKUP(H216,Arrays!A$1:C$2001,3,FALSE))</f>
        <v/>
      </c>
      <c r="L216" s="20"/>
      <c r="M216" s="19">
        <v>209</v>
      </c>
      <c r="N216" s="47"/>
      <c r="O216" s="48"/>
      <c r="P216" s="50" t="str">
        <f>IF(N216="","",VLOOKUP(N216,Arrays!E$2:G$2002,2,FALSE))</f>
        <v/>
      </c>
      <c r="Q216" s="50" t="str">
        <f>IF(Z210=Z209,"",VLOOKUP(N216,Arrays!E$1:G$2002,3,FALSE))</f>
        <v/>
      </c>
      <c r="T216" s="51">
        <f>SUMPRODUCT((B$8:B222&lt;&gt;"")/COUNTIF(B$8:B222,B$8:B222&amp;""))</f>
        <v>0</v>
      </c>
      <c r="U216" s="51">
        <f t="shared" si="9"/>
        <v>0</v>
      </c>
      <c r="W216" s="51">
        <f>SUMPRODUCT((H$8:H222&lt;&gt;"")/COUNTIF(H$8:H222,H$8:H222&amp;""))</f>
        <v>0</v>
      </c>
      <c r="X216" s="51">
        <f t="shared" si="10"/>
        <v>0</v>
      </c>
      <c r="Z216" s="51">
        <f>SUMPRODUCT((N$8:N222&lt;&gt;"")/COUNTIF(N$8:N222,N$8:N222&amp;""))</f>
        <v>0</v>
      </c>
      <c r="AA216" s="51">
        <f t="shared" si="11"/>
        <v>0</v>
      </c>
    </row>
    <row r="217" spans="1:27" x14ac:dyDescent="0.3">
      <c r="A217" s="19">
        <v>210</v>
      </c>
      <c r="B217" s="47"/>
      <c r="C217" s="48"/>
      <c r="D217" s="50" t="str">
        <f>IF(B217="","",VLOOKUP(B217,Arrays!A$2:B$2001,2,FALSE))</f>
        <v/>
      </c>
      <c r="E217" s="50" t="str">
        <f>IF(T211=T210,"",VLOOKUP(B217,Arrays!A$1:C$2001,3,FALSE))</f>
        <v/>
      </c>
      <c r="F217" s="20"/>
      <c r="G217" s="19">
        <v>210</v>
      </c>
      <c r="H217" s="47"/>
      <c r="I217" s="48"/>
      <c r="J217" s="50" t="str">
        <f>IF(H217="","",VLOOKUP(H217,Arrays!A$2:B$2001,2,FALSE))</f>
        <v/>
      </c>
      <c r="K217" s="50" t="str">
        <f>IF(W210=W211,"",VLOOKUP(H217,Arrays!A$1:C$2001,3,FALSE))</f>
        <v/>
      </c>
      <c r="L217" s="20"/>
      <c r="M217" s="19">
        <v>210</v>
      </c>
      <c r="N217" s="47"/>
      <c r="O217" s="48"/>
      <c r="P217" s="50" t="str">
        <f>IF(N217="","",VLOOKUP(N217,Arrays!E$2:G$2002,2,FALSE))</f>
        <v/>
      </c>
      <c r="Q217" s="50" t="str">
        <f>IF(Z211=Z210,"",VLOOKUP(N217,Arrays!E$1:G$2002,3,FALSE))</f>
        <v/>
      </c>
      <c r="T217" s="51">
        <f>SUMPRODUCT((B$8:B223&lt;&gt;"")/COUNTIF(B$8:B223,B$8:B223&amp;""))</f>
        <v>0</v>
      </c>
      <c r="U217" s="51">
        <f t="shared" si="9"/>
        <v>0</v>
      </c>
      <c r="W217" s="51">
        <f>SUMPRODUCT((H$8:H223&lt;&gt;"")/COUNTIF(H$8:H223,H$8:H223&amp;""))</f>
        <v>0</v>
      </c>
      <c r="X217" s="51">
        <f t="shared" si="10"/>
        <v>0</v>
      </c>
      <c r="Z217" s="51">
        <f>SUMPRODUCT((N$8:N223&lt;&gt;"")/COUNTIF(N$8:N223,N$8:N223&amp;""))</f>
        <v>0</v>
      </c>
      <c r="AA217" s="51">
        <f t="shared" si="11"/>
        <v>0</v>
      </c>
    </row>
    <row r="218" spans="1:27" x14ac:dyDescent="0.3">
      <c r="A218" s="19">
        <v>211</v>
      </c>
      <c r="B218" s="47"/>
      <c r="C218" s="48"/>
      <c r="D218" s="50" t="str">
        <f>IF(B218="","",VLOOKUP(B218,Arrays!A$2:B$2001,2,FALSE))</f>
        <v/>
      </c>
      <c r="E218" s="50" t="str">
        <f>IF(T212=T211,"",VLOOKUP(B218,Arrays!A$1:C$2001,3,FALSE))</f>
        <v/>
      </c>
      <c r="F218" s="20"/>
      <c r="G218" s="19">
        <v>211</v>
      </c>
      <c r="H218" s="47"/>
      <c r="I218" s="48"/>
      <c r="J218" s="50" t="str">
        <f>IF(H218="","",VLOOKUP(H218,Arrays!A$2:B$2001,2,FALSE))</f>
        <v/>
      </c>
      <c r="K218" s="50" t="str">
        <f>IF(W211=W212,"",VLOOKUP(H218,Arrays!A$1:C$2001,3,FALSE))</f>
        <v/>
      </c>
      <c r="L218" s="20"/>
      <c r="M218" s="19">
        <v>211</v>
      </c>
      <c r="N218" s="47"/>
      <c r="O218" s="48"/>
      <c r="P218" s="50" t="str">
        <f>IF(N218="","",VLOOKUP(N218,Arrays!E$2:G$2002,2,FALSE))</f>
        <v/>
      </c>
      <c r="Q218" s="50" t="str">
        <f>IF(Z212=Z211,"",VLOOKUP(N218,Arrays!E$1:G$2002,3,FALSE))</f>
        <v/>
      </c>
      <c r="T218" s="51">
        <f>SUMPRODUCT((B$8:B224&lt;&gt;"")/COUNTIF(B$8:B224,B$8:B224&amp;""))</f>
        <v>0</v>
      </c>
      <c r="U218" s="51">
        <f t="shared" si="9"/>
        <v>0</v>
      </c>
      <c r="W218" s="51">
        <f>SUMPRODUCT((H$8:H224&lt;&gt;"")/COUNTIF(H$8:H224,H$8:H224&amp;""))</f>
        <v>0</v>
      </c>
      <c r="X218" s="51">
        <f t="shared" si="10"/>
        <v>0</v>
      </c>
      <c r="Z218" s="51">
        <f>SUMPRODUCT((N$8:N224&lt;&gt;"")/COUNTIF(N$8:N224,N$8:N224&amp;""))</f>
        <v>0</v>
      </c>
      <c r="AA218" s="51">
        <f t="shared" si="11"/>
        <v>0</v>
      </c>
    </row>
    <row r="219" spans="1:27" x14ac:dyDescent="0.3">
      <c r="A219" s="19">
        <v>212</v>
      </c>
      <c r="B219" s="47"/>
      <c r="C219" s="48"/>
      <c r="D219" s="50" t="str">
        <f>IF(B219="","",VLOOKUP(B219,Arrays!A$2:B$2001,2,FALSE))</f>
        <v/>
      </c>
      <c r="E219" s="50" t="str">
        <f>IF(T213=T212,"",VLOOKUP(B219,Arrays!A$1:C$2001,3,FALSE))</f>
        <v/>
      </c>
      <c r="F219" s="20"/>
      <c r="G219" s="19">
        <v>212</v>
      </c>
      <c r="H219" s="47"/>
      <c r="I219" s="48"/>
      <c r="J219" s="50" t="str">
        <f>IF(H219="","",VLOOKUP(H219,Arrays!A$2:B$2001,2,FALSE))</f>
        <v/>
      </c>
      <c r="K219" s="50" t="str">
        <f>IF(W212=W213,"",VLOOKUP(H219,Arrays!A$1:C$2001,3,FALSE))</f>
        <v/>
      </c>
      <c r="L219" s="20"/>
      <c r="M219" s="19">
        <v>212</v>
      </c>
      <c r="N219" s="47"/>
      <c r="O219" s="48"/>
      <c r="P219" s="50" t="str">
        <f>IF(N219="","",VLOOKUP(N219,Arrays!E$2:G$2002,2,FALSE))</f>
        <v/>
      </c>
      <c r="Q219" s="50" t="str">
        <f>IF(Z213=Z212,"",VLOOKUP(N219,Arrays!E$1:G$2002,3,FALSE))</f>
        <v/>
      </c>
      <c r="T219" s="51">
        <f>SUMPRODUCT((B$8:B225&lt;&gt;"")/COUNTIF(B$8:B225,B$8:B225&amp;""))</f>
        <v>0</v>
      </c>
      <c r="U219" s="51">
        <f t="shared" si="9"/>
        <v>0</v>
      </c>
      <c r="W219" s="51">
        <f>SUMPRODUCT((H$8:H225&lt;&gt;"")/COUNTIF(H$8:H225,H$8:H225&amp;""))</f>
        <v>0</v>
      </c>
      <c r="X219" s="51">
        <f t="shared" si="10"/>
        <v>0</v>
      </c>
      <c r="Z219" s="51">
        <f>SUMPRODUCT((N$8:N225&lt;&gt;"")/COUNTIF(N$8:N225,N$8:N225&amp;""))</f>
        <v>0</v>
      </c>
      <c r="AA219" s="51">
        <f t="shared" si="11"/>
        <v>0</v>
      </c>
    </row>
    <row r="220" spans="1:27" x14ac:dyDescent="0.3">
      <c r="A220" s="19">
        <v>213</v>
      </c>
      <c r="B220" s="47"/>
      <c r="C220" s="48"/>
      <c r="D220" s="50" t="str">
        <f>IF(B220="","",VLOOKUP(B220,Arrays!A$2:B$2001,2,FALSE))</f>
        <v/>
      </c>
      <c r="E220" s="50" t="str">
        <f>IF(T214=T213,"",VLOOKUP(B220,Arrays!A$1:C$2001,3,FALSE))</f>
        <v/>
      </c>
      <c r="F220" s="20"/>
      <c r="G220" s="19">
        <v>213</v>
      </c>
      <c r="H220" s="47"/>
      <c r="I220" s="48"/>
      <c r="J220" s="50" t="str">
        <f>IF(H220="","",VLOOKUP(H220,Arrays!A$2:B$2001,2,FALSE))</f>
        <v/>
      </c>
      <c r="K220" s="50" t="str">
        <f>IF(W213=W214,"",VLOOKUP(H220,Arrays!A$1:C$2001,3,FALSE))</f>
        <v/>
      </c>
      <c r="L220" s="20"/>
      <c r="M220" s="19">
        <v>213</v>
      </c>
      <c r="N220" s="47"/>
      <c r="O220" s="48"/>
      <c r="P220" s="50" t="str">
        <f>IF(N220="","",VLOOKUP(N220,Arrays!E$2:G$2002,2,FALSE))</f>
        <v/>
      </c>
      <c r="Q220" s="50" t="str">
        <f>IF(Z214=Z213,"",VLOOKUP(N220,Arrays!E$1:G$2002,3,FALSE))</f>
        <v/>
      </c>
      <c r="T220" s="51">
        <f>SUMPRODUCT((B$8:B226&lt;&gt;"")/COUNTIF(B$8:B226,B$8:B226&amp;""))</f>
        <v>0</v>
      </c>
      <c r="U220" s="51">
        <f t="shared" si="9"/>
        <v>0</v>
      </c>
      <c r="W220" s="51">
        <f>SUMPRODUCT((H$8:H226&lt;&gt;"")/COUNTIF(H$8:H226,H$8:H226&amp;""))</f>
        <v>0</v>
      </c>
      <c r="X220" s="51">
        <f t="shared" si="10"/>
        <v>0</v>
      </c>
      <c r="Z220" s="51">
        <f>SUMPRODUCT((N$8:N226&lt;&gt;"")/COUNTIF(N$8:N226,N$8:N226&amp;""))</f>
        <v>0</v>
      </c>
      <c r="AA220" s="51">
        <f t="shared" si="11"/>
        <v>0</v>
      </c>
    </row>
    <row r="221" spans="1:27" x14ac:dyDescent="0.3">
      <c r="A221" s="19">
        <v>214</v>
      </c>
      <c r="B221" s="47"/>
      <c r="C221" s="48"/>
      <c r="D221" s="50" t="str">
        <f>IF(B221="","",VLOOKUP(B221,Arrays!A$2:B$2001,2,FALSE))</f>
        <v/>
      </c>
      <c r="E221" s="50" t="str">
        <f>IF(T215=T214,"",VLOOKUP(B221,Arrays!A$1:C$2001,3,FALSE))</f>
        <v/>
      </c>
      <c r="F221" s="20"/>
      <c r="G221" s="19">
        <v>214</v>
      </c>
      <c r="H221" s="47"/>
      <c r="I221" s="48"/>
      <c r="J221" s="50" t="str">
        <f>IF(H221="","",VLOOKUP(H221,Arrays!A$2:B$2001,2,FALSE))</f>
        <v/>
      </c>
      <c r="K221" s="50" t="str">
        <f>IF(W214=W215,"",VLOOKUP(H221,Arrays!A$1:C$2001,3,FALSE))</f>
        <v/>
      </c>
      <c r="L221" s="20"/>
      <c r="M221" s="19">
        <v>214</v>
      </c>
      <c r="N221" s="47"/>
      <c r="O221" s="48"/>
      <c r="P221" s="50" t="str">
        <f>IF(N221="","",VLOOKUP(N221,Arrays!E$2:G$2002,2,FALSE))</f>
        <v/>
      </c>
      <c r="Q221" s="50" t="str">
        <f>IF(Z215=Z214,"",VLOOKUP(N221,Arrays!E$1:G$2002,3,FALSE))</f>
        <v/>
      </c>
      <c r="T221" s="51">
        <f>SUMPRODUCT((B$8:B227&lt;&gt;"")/COUNTIF(B$8:B227,B$8:B227&amp;""))</f>
        <v>0</v>
      </c>
      <c r="U221" s="51">
        <f t="shared" si="9"/>
        <v>0</v>
      </c>
      <c r="W221" s="51">
        <f>SUMPRODUCT((H$8:H227&lt;&gt;"")/COUNTIF(H$8:H227,H$8:H227&amp;""))</f>
        <v>0</v>
      </c>
      <c r="X221" s="51">
        <f t="shared" si="10"/>
        <v>0</v>
      </c>
      <c r="Z221" s="51">
        <f>SUMPRODUCT((N$8:N227&lt;&gt;"")/COUNTIF(N$8:N227,N$8:N227&amp;""))</f>
        <v>0</v>
      </c>
      <c r="AA221" s="51">
        <f t="shared" si="11"/>
        <v>0</v>
      </c>
    </row>
    <row r="222" spans="1:27" x14ac:dyDescent="0.3">
      <c r="A222" s="19">
        <v>215</v>
      </c>
      <c r="B222" s="47"/>
      <c r="C222" s="48"/>
      <c r="D222" s="50" t="str">
        <f>IF(B222="","",VLOOKUP(B222,Arrays!A$2:B$2001,2,FALSE))</f>
        <v/>
      </c>
      <c r="E222" s="50" t="str">
        <f>IF(T216=T215,"",VLOOKUP(B222,Arrays!A$1:C$2001,3,FALSE))</f>
        <v/>
      </c>
      <c r="F222" s="20"/>
      <c r="G222" s="19">
        <v>215</v>
      </c>
      <c r="H222" s="47"/>
      <c r="I222" s="48"/>
      <c r="J222" s="50" t="str">
        <f>IF(H222="","",VLOOKUP(H222,Arrays!A$2:B$2001,2,FALSE))</f>
        <v/>
      </c>
      <c r="K222" s="50" t="str">
        <f>IF(W215=W216,"",VLOOKUP(H222,Arrays!A$1:C$2001,3,FALSE))</f>
        <v/>
      </c>
      <c r="L222" s="20"/>
      <c r="M222" s="19">
        <v>215</v>
      </c>
      <c r="N222" s="47"/>
      <c r="O222" s="48"/>
      <c r="P222" s="50" t="str">
        <f>IF(N222="","",VLOOKUP(N222,Arrays!E$2:G$2002,2,FALSE))</f>
        <v/>
      </c>
      <c r="Q222" s="50" t="str">
        <f>IF(Z216=Z215,"",VLOOKUP(N222,Arrays!E$1:G$2002,3,FALSE))</f>
        <v/>
      </c>
      <c r="T222" s="51">
        <f>SUMPRODUCT((B$8:B228&lt;&gt;"")/COUNTIF(B$8:B228,B$8:B228&amp;""))</f>
        <v>0</v>
      </c>
      <c r="U222" s="51">
        <f t="shared" si="9"/>
        <v>0</v>
      </c>
      <c r="W222" s="51">
        <f>SUMPRODUCT((H$8:H228&lt;&gt;"")/COUNTIF(H$8:H228,H$8:H228&amp;""))</f>
        <v>0</v>
      </c>
      <c r="X222" s="51">
        <f t="shared" si="10"/>
        <v>0</v>
      </c>
      <c r="Z222" s="51">
        <f>SUMPRODUCT((N$8:N228&lt;&gt;"")/COUNTIF(N$8:N228,N$8:N228&amp;""))</f>
        <v>0</v>
      </c>
      <c r="AA222" s="51">
        <f t="shared" si="11"/>
        <v>0</v>
      </c>
    </row>
    <row r="223" spans="1:27" x14ac:dyDescent="0.3">
      <c r="A223" s="19">
        <v>216</v>
      </c>
      <c r="B223" s="47"/>
      <c r="C223" s="48"/>
      <c r="D223" s="50" t="str">
        <f>IF(B223="","",VLOOKUP(B223,Arrays!A$2:B$2001,2,FALSE))</f>
        <v/>
      </c>
      <c r="E223" s="50" t="str">
        <f>IF(T217=T216,"",VLOOKUP(B223,Arrays!A$1:C$2001,3,FALSE))</f>
        <v/>
      </c>
      <c r="F223" s="20"/>
      <c r="G223" s="19">
        <v>216</v>
      </c>
      <c r="H223" s="47"/>
      <c r="I223" s="48"/>
      <c r="J223" s="50" t="str">
        <f>IF(H223="","",VLOOKUP(H223,Arrays!A$2:B$2001,2,FALSE))</f>
        <v/>
      </c>
      <c r="K223" s="50" t="str">
        <f>IF(W216=W217,"",VLOOKUP(H223,Arrays!A$1:C$2001,3,FALSE))</f>
        <v/>
      </c>
      <c r="L223" s="20"/>
      <c r="M223" s="19">
        <v>216</v>
      </c>
      <c r="N223" s="47"/>
      <c r="O223" s="48"/>
      <c r="P223" s="50" t="str">
        <f>IF(N223="","",VLOOKUP(N223,Arrays!E$2:G$2002,2,FALSE))</f>
        <v/>
      </c>
      <c r="Q223" s="50" t="str">
        <f>IF(Z217=Z216,"",VLOOKUP(N223,Arrays!E$1:G$2002,3,FALSE))</f>
        <v/>
      </c>
      <c r="T223" s="51">
        <f>SUMPRODUCT((B$8:B229&lt;&gt;"")/COUNTIF(B$8:B229,B$8:B229&amp;""))</f>
        <v>0</v>
      </c>
      <c r="U223" s="51">
        <f t="shared" si="9"/>
        <v>0</v>
      </c>
      <c r="W223" s="51">
        <f>SUMPRODUCT((H$8:H229&lt;&gt;"")/COUNTIF(H$8:H229,H$8:H229&amp;""))</f>
        <v>0</v>
      </c>
      <c r="X223" s="51">
        <f t="shared" si="10"/>
        <v>0</v>
      </c>
      <c r="Z223" s="51">
        <f>SUMPRODUCT((N$8:N229&lt;&gt;"")/COUNTIF(N$8:N229,N$8:N229&amp;""))</f>
        <v>0</v>
      </c>
      <c r="AA223" s="51">
        <f t="shared" si="11"/>
        <v>0</v>
      </c>
    </row>
    <row r="224" spans="1:27" x14ac:dyDescent="0.3">
      <c r="A224" s="19">
        <v>217</v>
      </c>
      <c r="B224" s="47"/>
      <c r="C224" s="48"/>
      <c r="D224" s="50" t="str">
        <f>IF(B224="","",VLOOKUP(B224,Arrays!A$2:B$2001,2,FALSE))</f>
        <v/>
      </c>
      <c r="E224" s="50" t="str">
        <f>IF(T218=T217,"",VLOOKUP(B224,Arrays!A$1:C$2001,3,FALSE))</f>
        <v/>
      </c>
      <c r="F224" s="20"/>
      <c r="G224" s="19">
        <v>217</v>
      </c>
      <c r="H224" s="47"/>
      <c r="I224" s="48"/>
      <c r="J224" s="50" t="str">
        <f>IF(H224="","",VLOOKUP(H224,Arrays!A$2:B$2001,2,FALSE))</f>
        <v/>
      </c>
      <c r="K224" s="50" t="str">
        <f>IF(W217=W218,"",VLOOKUP(H224,Arrays!A$1:C$2001,3,FALSE))</f>
        <v/>
      </c>
      <c r="L224" s="20"/>
      <c r="M224" s="19">
        <v>217</v>
      </c>
      <c r="N224" s="47"/>
      <c r="O224" s="48"/>
      <c r="P224" s="50" t="str">
        <f>IF(N224="","",VLOOKUP(N224,Arrays!E$2:G$2002,2,FALSE))</f>
        <v/>
      </c>
      <c r="Q224" s="50" t="str">
        <f>IF(Z218=Z217,"",VLOOKUP(N224,Arrays!E$1:G$2002,3,FALSE))</f>
        <v/>
      </c>
      <c r="T224" s="51">
        <f>SUMPRODUCT((B$8:B230&lt;&gt;"")/COUNTIF(B$8:B230,B$8:B230&amp;""))</f>
        <v>0</v>
      </c>
      <c r="U224" s="51">
        <f t="shared" si="9"/>
        <v>0</v>
      </c>
      <c r="W224" s="51">
        <f>SUMPRODUCT((H$8:H230&lt;&gt;"")/COUNTIF(H$8:H230,H$8:H230&amp;""))</f>
        <v>0</v>
      </c>
      <c r="X224" s="51">
        <f t="shared" si="10"/>
        <v>0</v>
      </c>
      <c r="Z224" s="51">
        <f>SUMPRODUCT((N$8:N230&lt;&gt;"")/COUNTIF(N$8:N230,N$8:N230&amp;""))</f>
        <v>0</v>
      </c>
      <c r="AA224" s="51">
        <f t="shared" si="11"/>
        <v>0</v>
      </c>
    </row>
    <row r="225" spans="1:27" x14ac:dyDescent="0.3">
      <c r="A225" s="19">
        <v>218</v>
      </c>
      <c r="B225" s="47"/>
      <c r="C225" s="48"/>
      <c r="D225" s="50" t="str">
        <f>IF(B225="","",VLOOKUP(B225,Arrays!A$2:B$2001,2,FALSE))</f>
        <v/>
      </c>
      <c r="E225" s="50" t="str">
        <f>IF(T219=T218,"",VLOOKUP(B225,Arrays!A$1:C$2001,3,FALSE))</f>
        <v/>
      </c>
      <c r="F225" s="20"/>
      <c r="G225" s="19">
        <v>218</v>
      </c>
      <c r="H225" s="47"/>
      <c r="I225" s="48"/>
      <c r="J225" s="50" t="str">
        <f>IF(H225="","",VLOOKUP(H225,Arrays!A$2:B$2001,2,FALSE))</f>
        <v/>
      </c>
      <c r="K225" s="50" t="str">
        <f>IF(W218=W219,"",VLOOKUP(H225,Arrays!A$1:C$2001,3,FALSE))</f>
        <v/>
      </c>
      <c r="L225" s="20"/>
      <c r="M225" s="19">
        <v>218</v>
      </c>
      <c r="N225" s="47"/>
      <c r="O225" s="48"/>
      <c r="P225" s="50" t="str">
        <f>IF(N225="","",VLOOKUP(N225,Arrays!E$2:G$2002,2,FALSE))</f>
        <v/>
      </c>
      <c r="Q225" s="50" t="str">
        <f>IF(Z219=Z218,"",VLOOKUP(N225,Arrays!E$1:G$2002,3,FALSE))</f>
        <v/>
      </c>
      <c r="T225" s="51">
        <f>SUMPRODUCT((B$8:B231&lt;&gt;"")/COUNTIF(B$8:B231,B$8:B231&amp;""))</f>
        <v>0</v>
      </c>
      <c r="U225" s="51">
        <f t="shared" si="9"/>
        <v>0</v>
      </c>
      <c r="W225" s="51">
        <f>SUMPRODUCT((H$8:H231&lt;&gt;"")/COUNTIF(H$8:H231,H$8:H231&amp;""))</f>
        <v>0</v>
      </c>
      <c r="X225" s="51">
        <f t="shared" si="10"/>
        <v>0</v>
      </c>
      <c r="Z225" s="51">
        <f>SUMPRODUCT((N$8:N231&lt;&gt;"")/COUNTIF(N$8:N231,N$8:N231&amp;""))</f>
        <v>0</v>
      </c>
      <c r="AA225" s="51">
        <f t="shared" si="11"/>
        <v>0</v>
      </c>
    </row>
    <row r="226" spans="1:27" x14ac:dyDescent="0.3">
      <c r="A226" s="19">
        <v>219</v>
      </c>
      <c r="B226" s="47"/>
      <c r="C226" s="48"/>
      <c r="D226" s="50" t="str">
        <f>IF(B226="","",VLOOKUP(B226,Arrays!A$2:B$2001,2,FALSE))</f>
        <v/>
      </c>
      <c r="E226" s="50" t="str">
        <f>IF(T220=T219,"",VLOOKUP(B226,Arrays!A$1:C$2001,3,FALSE))</f>
        <v/>
      </c>
      <c r="F226" s="20"/>
      <c r="G226" s="19">
        <v>219</v>
      </c>
      <c r="H226" s="47"/>
      <c r="I226" s="48"/>
      <c r="J226" s="50" t="str">
        <f>IF(H226="","",VLOOKUP(H226,Arrays!A$2:B$2001,2,FALSE))</f>
        <v/>
      </c>
      <c r="K226" s="50" t="str">
        <f>IF(W219=W220,"",VLOOKUP(H226,Arrays!A$1:C$2001,3,FALSE))</f>
        <v/>
      </c>
      <c r="L226" s="20"/>
      <c r="M226" s="19">
        <v>219</v>
      </c>
      <c r="N226" s="47"/>
      <c r="O226" s="48"/>
      <c r="P226" s="50" t="str">
        <f>IF(N226="","",VLOOKUP(N226,Arrays!E$2:G$2002,2,FALSE))</f>
        <v/>
      </c>
      <c r="Q226" s="50" t="str">
        <f>IF(Z220=Z219,"",VLOOKUP(N226,Arrays!E$1:G$2002,3,FALSE))</f>
        <v/>
      </c>
      <c r="T226" s="51">
        <f>SUMPRODUCT((B$8:B232&lt;&gt;"")/COUNTIF(B$8:B232,B$8:B232&amp;""))</f>
        <v>0</v>
      </c>
      <c r="U226" s="51">
        <f t="shared" si="9"/>
        <v>0</v>
      </c>
      <c r="W226" s="51">
        <f>SUMPRODUCT((H$8:H232&lt;&gt;"")/COUNTIF(H$8:H232,H$8:H232&amp;""))</f>
        <v>0</v>
      </c>
      <c r="X226" s="51">
        <f t="shared" si="10"/>
        <v>0</v>
      </c>
      <c r="Z226" s="51">
        <f>SUMPRODUCT((N$8:N232&lt;&gt;"")/COUNTIF(N$8:N232,N$8:N232&amp;""))</f>
        <v>0</v>
      </c>
      <c r="AA226" s="51">
        <f t="shared" si="11"/>
        <v>0</v>
      </c>
    </row>
    <row r="227" spans="1:27" x14ac:dyDescent="0.3">
      <c r="A227" s="19">
        <v>220</v>
      </c>
      <c r="B227" s="47"/>
      <c r="C227" s="48"/>
      <c r="D227" s="50" t="str">
        <f>IF(B227="","",VLOOKUP(B227,Arrays!A$2:B$2001,2,FALSE))</f>
        <v/>
      </c>
      <c r="E227" s="50" t="str">
        <f>IF(T221=T220,"",VLOOKUP(B227,Arrays!A$1:C$2001,3,FALSE))</f>
        <v/>
      </c>
      <c r="F227" s="20"/>
      <c r="G227" s="19">
        <v>220</v>
      </c>
      <c r="H227" s="47"/>
      <c r="I227" s="48"/>
      <c r="J227" s="50" t="str">
        <f>IF(H227="","",VLOOKUP(H227,Arrays!A$2:B$2001,2,FALSE))</f>
        <v/>
      </c>
      <c r="K227" s="50" t="str">
        <f>IF(W220=W221,"",VLOOKUP(H227,Arrays!A$1:C$2001,3,FALSE))</f>
        <v/>
      </c>
      <c r="L227" s="20"/>
      <c r="M227" s="19">
        <v>220</v>
      </c>
      <c r="N227" s="47"/>
      <c r="O227" s="48"/>
      <c r="P227" s="50" t="str">
        <f>IF(N227="","",VLOOKUP(N227,Arrays!E$2:G$2002,2,FALSE))</f>
        <v/>
      </c>
      <c r="Q227" s="50" t="str">
        <f>IF(Z221=Z220,"",VLOOKUP(N227,Arrays!E$1:G$2002,3,FALSE))</f>
        <v/>
      </c>
      <c r="T227" s="51">
        <f>SUMPRODUCT((B$8:B233&lt;&gt;"")/COUNTIF(B$8:B233,B$8:B233&amp;""))</f>
        <v>0</v>
      </c>
      <c r="U227" s="51">
        <f t="shared" si="9"/>
        <v>0</v>
      </c>
      <c r="W227" s="51">
        <f>SUMPRODUCT((H$8:H233&lt;&gt;"")/COUNTIF(H$8:H233,H$8:H233&amp;""))</f>
        <v>0</v>
      </c>
      <c r="X227" s="51">
        <f t="shared" si="10"/>
        <v>0</v>
      </c>
      <c r="Z227" s="51">
        <f>SUMPRODUCT((N$8:N233&lt;&gt;"")/COUNTIF(N$8:N233,N$8:N233&amp;""))</f>
        <v>0</v>
      </c>
      <c r="AA227" s="51">
        <f t="shared" si="11"/>
        <v>0</v>
      </c>
    </row>
    <row r="228" spans="1:27" x14ac:dyDescent="0.3">
      <c r="A228" s="19">
        <v>221</v>
      </c>
      <c r="B228" s="47"/>
      <c r="C228" s="48"/>
      <c r="D228" s="50" t="str">
        <f>IF(B228="","",VLOOKUP(B228,Arrays!A$2:B$2001,2,FALSE))</f>
        <v/>
      </c>
      <c r="E228" s="50" t="str">
        <f>IF(T222=T221,"",VLOOKUP(B228,Arrays!A$1:C$2001,3,FALSE))</f>
        <v/>
      </c>
      <c r="F228" s="20"/>
      <c r="G228" s="19">
        <v>221</v>
      </c>
      <c r="H228" s="47"/>
      <c r="I228" s="48"/>
      <c r="J228" s="50" t="str">
        <f>IF(H228="","",VLOOKUP(H228,Arrays!A$2:B$2001,2,FALSE))</f>
        <v/>
      </c>
      <c r="K228" s="50" t="str">
        <f>IF(W221=W222,"",VLOOKUP(H228,Arrays!A$1:C$2001,3,FALSE))</f>
        <v/>
      </c>
      <c r="L228" s="20"/>
      <c r="M228" s="19">
        <v>221</v>
      </c>
      <c r="N228" s="47"/>
      <c r="O228" s="48"/>
      <c r="P228" s="50" t="str">
        <f>IF(N228="","",VLOOKUP(N228,Arrays!E$2:G$2002,2,FALSE))</f>
        <v/>
      </c>
      <c r="Q228" s="50" t="str">
        <f>IF(Z222=Z221,"",VLOOKUP(N228,Arrays!E$1:G$2002,3,FALSE))</f>
        <v/>
      </c>
      <c r="T228" s="51">
        <f>SUMPRODUCT((B$8:B234&lt;&gt;"")/COUNTIF(B$8:B234,B$8:B234&amp;""))</f>
        <v>0</v>
      </c>
      <c r="U228" s="51">
        <f t="shared" si="9"/>
        <v>0</v>
      </c>
      <c r="W228" s="51">
        <f>SUMPRODUCT((H$8:H234&lt;&gt;"")/COUNTIF(H$8:H234,H$8:H234&amp;""))</f>
        <v>0</v>
      </c>
      <c r="X228" s="51">
        <f t="shared" si="10"/>
        <v>0</v>
      </c>
      <c r="Z228" s="51">
        <f>SUMPRODUCT((N$8:N234&lt;&gt;"")/COUNTIF(N$8:N234,N$8:N234&amp;""))</f>
        <v>0</v>
      </c>
      <c r="AA228" s="51">
        <f t="shared" si="11"/>
        <v>0</v>
      </c>
    </row>
    <row r="229" spans="1:27" x14ac:dyDescent="0.3">
      <c r="A229" s="19">
        <v>222</v>
      </c>
      <c r="B229" s="47"/>
      <c r="C229" s="48"/>
      <c r="D229" s="50" t="str">
        <f>IF(B229="","",VLOOKUP(B229,Arrays!A$2:B$2001,2,FALSE))</f>
        <v/>
      </c>
      <c r="E229" s="50" t="str">
        <f>IF(T223=T222,"",VLOOKUP(B229,Arrays!A$1:C$2001,3,FALSE))</f>
        <v/>
      </c>
      <c r="F229" s="20"/>
      <c r="G229" s="19">
        <v>222</v>
      </c>
      <c r="H229" s="47"/>
      <c r="I229" s="48"/>
      <c r="J229" s="50" t="str">
        <f>IF(H229="","",VLOOKUP(H229,Arrays!A$2:B$2001,2,FALSE))</f>
        <v/>
      </c>
      <c r="K229" s="50" t="str">
        <f>IF(W222=W223,"",VLOOKUP(H229,Arrays!A$1:C$2001,3,FALSE))</f>
        <v/>
      </c>
      <c r="L229" s="20"/>
      <c r="M229" s="19">
        <v>222</v>
      </c>
      <c r="N229" s="47"/>
      <c r="O229" s="48"/>
      <c r="P229" s="50" t="str">
        <f>IF(N229="","",VLOOKUP(N229,Arrays!E$2:G$2002,2,FALSE))</f>
        <v/>
      </c>
      <c r="Q229" s="50" t="str">
        <f>IF(Z223=Z222,"",VLOOKUP(N229,Arrays!E$1:G$2002,3,FALSE))</f>
        <v/>
      </c>
      <c r="T229" s="51">
        <f>SUMPRODUCT((B$8:B235&lt;&gt;"")/COUNTIF(B$8:B235,B$8:B235&amp;""))</f>
        <v>0</v>
      </c>
      <c r="U229" s="51">
        <f t="shared" si="9"/>
        <v>0</v>
      </c>
      <c r="W229" s="51">
        <f>SUMPRODUCT((H$8:H235&lt;&gt;"")/COUNTIF(H$8:H235,H$8:H235&amp;""))</f>
        <v>0</v>
      </c>
      <c r="X229" s="51">
        <f t="shared" si="10"/>
        <v>0</v>
      </c>
      <c r="Z229" s="51">
        <f>SUMPRODUCT((N$8:N235&lt;&gt;"")/COUNTIF(N$8:N235,N$8:N235&amp;""))</f>
        <v>0</v>
      </c>
      <c r="AA229" s="51">
        <f t="shared" si="11"/>
        <v>0</v>
      </c>
    </row>
    <row r="230" spans="1:27" x14ac:dyDescent="0.3">
      <c r="A230" s="19">
        <v>223</v>
      </c>
      <c r="B230" s="47"/>
      <c r="C230" s="48"/>
      <c r="D230" s="50" t="str">
        <f>IF(B230="","",VLOOKUP(B230,Arrays!A$2:B$2001,2,FALSE))</f>
        <v/>
      </c>
      <c r="E230" s="50" t="str">
        <f>IF(T224=T223,"",VLOOKUP(B230,Arrays!A$1:C$2001,3,FALSE))</f>
        <v/>
      </c>
      <c r="F230" s="20"/>
      <c r="G230" s="19">
        <v>223</v>
      </c>
      <c r="H230" s="47"/>
      <c r="I230" s="48"/>
      <c r="J230" s="50" t="str">
        <f>IF(H230="","",VLOOKUP(H230,Arrays!A$2:B$2001,2,FALSE))</f>
        <v/>
      </c>
      <c r="K230" s="50" t="str">
        <f>IF(W223=W224,"",VLOOKUP(H230,Arrays!A$1:C$2001,3,FALSE))</f>
        <v/>
      </c>
      <c r="L230" s="20"/>
      <c r="M230" s="19">
        <v>223</v>
      </c>
      <c r="N230" s="47"/>
      <c r="O230" s="48"/>
      <c r="P230" s="50" t="str">
        <f>IF(N230="","",VLOOKUP(N230,Arrays!E$2:G$2002,2,FALSE))</f>
        <v/>
      </c>
      <c r="Q230" s="50" t="str">
        <f>IF(Z224=Z223,"",VLOOKUP(N230,Arrays!E$1:G$2002,3,FALSE))</f>
        <v/>
      </c>
      <c r="T230" s="51">
        <f>SUMPRODUCT((B$8:B236&lt;&gt;"")/COUNTIF(B$8:B236,B$8:B236&amp;""))</f>
        <v>0</v>
      </c>
      <c r="U230" s="51">
        <f t="shared" si="9"/>
        <v>0</v>
      </c>
      <c r="W230" s="51">
        <f>SUMPRODUCT((H$8:H236&lt;&gt;"")/COUNTIF(H$8:H236,H$8:H236&amp;""))</f>
        <v>0</v>
      </c>
      <c r="X230" s="51">
        <f t="shared" si="10"/>
        <v>0</v>
      </c>
      <c r="Z230" s="51">
        <f>SUMPRODUCT((N$8:N236&lt;&gt;"")/COUNTIF(N$8:N236,N$8:N236&amp;""))</f>
        <v>0</v>
      </c>
      <c r="AA230" s="51">
        <f t="shared" si="11"/>
        <v>0</v>
      </c>
    </row>
    <row r="231" spans="1:27" x14ac:dyDescent="0.3">
      <c r="A231" s="19">
        <v>224</v>
      </c>
      <c r="B231" s="47"/>
      <c r="C231" s="48"/>
      <c r="D231" s="50" t="str">
        <f>IF(B231="","",VLOOKUP(B231,Arrays!A$2:B$2001,2,FALSE))</f>
        <v/>
      </c>
      <c r="E231" s="50" t="str">
        <f>IF(T225=T224,"",VLOOKUP(B231,Arrays!A$1:C$2001,3,FALSE))</f>
        <v/>
      </c>
      <c r="F231" s="20"/>
      <c r="G231" s="19">
        <v>224</v>
      </c>
      <c r="H231" s="47"/>
      <c r="I231" s="48"/>
      <c r="J231" s="50" t="str">
        <f>IF(H231="","",VLOOKUP(H231,Arrays!A$2:B$2001,2,FALSE))</f>
        <v/>
      </c>
      <c r="K231" s="50" t="str">
        <f>IF(W224=W225,"",VLOOKUP(H231,Arrays!A$1:C$2001,3,FALSE))</f>
        <v/>
      </c>
      <c r="L231" s="20"/>
      <c r="M231" s="19">
        <v>224</v>
      </c>
      <c r="N231" s="47"/>
      <c r="O231" s="48"/>
      <c r="P231" s="50" t="str">
        <f>IF(N231="","",VLOOKUP(N231,Arrays!E$2:G$2002,2,FALSE))</f>
        <v/>
      </c>
      <c r="Q231" s="50" t="str">
        <f>IF(Z225=Z224,"",VLOOKUP(N231,Arrays!E$1:G$2002,3,FALSE))</f>
        <v/>
      </c>
      <c r="T231" s="51">
        <f>SUMPRODUCT((B$8:B237&lt;&gt;"")/COUNTIF(B$8:B237,B$8:B237&amp;""))</f>
        <v>0</v>
      </c>
      <c r="U231" s="51">
        <f t="shared" si="9"/>
        <v>0</v>
      </c>
      <c r="W231" s="51">
        <f>SUMPRODUCT((H$8:H237&lt;&gt;"")/COUNTIF(H$8:H237,H$8:H237&amp;""))</f>
        <v>0</v>
      </c>
      <c r="X231" s="51">
        <f t="shared" si="10"/>
        <v>0</v>
      </c>
      <c r="Z231" s="51">
        <f>SUMPRODUCT((N$8:N237&lt;&gt;"")/COUNTIF(N$8:N237,N$8:N237&amp;""))</f>
        <v>0</v>
      </c>
      <c r="AA231" s="51">
        <f t="shared" si="11"/>
        <v>0</v>
      </c>
    </row>
    <row r="232" spans="1:27" x14ac:dyDescent="0.3">
      <c r="A232" s="19">
        <v>225</v>
      </c>
      <c r="B232" s="47"/>
      <c r="C232" s="48"/>
      <c r="D232" s="50" t="str">
        <f>IF(B232="","",VLOOKUP(B232,Arrays!A$2:B$2001,2,FALSE))</f>
        <v/>
      </c>
      <c r="E232" s="50" t="str">
        <f>IF(T226=T225,"",VLOOKUP(B232,Arrays!A$1:C$2001,3,FALSE))</f>
        <v/>
      </c>
      <c r="F232" s="20"/>
      <c r="G232" s="19">
        <v>225</v>
      </c>
      <c r="H232" s="47"/>
      <c r="I232" s="48"/>
      <c r="J232" s="50" t="str">
        <f>IF(H232="","",VLOOKUP(H232,Arrays!A$2:B$2001,2,FALSE))</f>
        <v/>
      </c>
      <c r="K232" s="50" t="str">
        <f>IF(W225=W226,"",VLOOKUP(H232,Arrays!A$1:C$2001,3,FALSE))</f>
        <v/>
      </c>
      <c r="L232" s="20"/>
      <c r="M232" s="19">
        <v>225</v>
      </c>
      <c r="N232" s="47"/>
      <c r="O232" s="48"/>
      <c r="P232" s="50" t="str">
        <f>IF(N232="","",VLOOKUP(N232,Arrays!E$2:G$2002,2,FALSE))</f>
        <v/>
      </c>
      <c r="Q232" s="50" t="str">
        <f>IF(Z226=Z225,"",VLOOKUP(N232,Arrays!E$1:G$2002,3,FALSE))</f>
        <v/>
      </c>
      <c r="T232" s="51">
        <f>SUMPRODUCT((B$8:B238&lt;&gt;"")/COUNTIF(B$8:B238,B$8:B238&amp;""))</f>
        <v>0</v>
      </c>
      <c r="U232" s="51">
        <f t="shared" si="9"/>
        <v>0</v>
      </c>
      <c r="W232" s="51">
        <f>SUMPRODUCT((H$8:H238&lt;&gt;"")/COUNTIF(H$8:H238,H$8:H238&amp;""))</f>
        <v>0</v>
      </c>
      <c r="X232" s="51">
        <f t="shared" si="10"/>
        <v>0</v>
      </c>
      <c r="Z232" s="51">
        <f>SUMPRODUCT((N$8:N238&lt;&gt;"")/COUNTIF(N$8:N238,N$8:N238&amp;""))</f>
        <v>0</v>
      </c>
      <c r="AA232" s="51">
        <f t="shared" si="11"/>
        <v>0</v>
      </c>
    </row>
    <row r="233" spans="1:27" x14ac:dyDescent="0.3">
      <c r="A233" s="19">
        <v>226</v>
      </c>
      <c r="B233" s="47"/>
      <c r="C233" s="48"/>
      <c r="D233" s="50" t="str">
        <f>IF(B233="","",VLOOKUP(B233,Arrays!A$2:B$2001,2,FALSE))</f>
        <v/>
      </c>
      <c r="E233" s="50" t="str">
        <f>IF(T227=T226,"",VLOOKUP(B233,Arrays!A$1:C$2001,3,FALSE))</f>
        <v/>
      </c>
      <c r="F233" s="20"/>
      <c r="G233" s="19">
        <v>226</v>
      </c>
      <c r="H233" s="47"/>
      <c r="I233" s="48"/>
      <c r="J233" s="50" t="str">
        <f>IF(H233="","",VLOOKUP(H233,Arrays!A$2:B$2001,2,FALSE))</f>
        <v/>
      </c>
      <c r="K233" s="50" t="str">
        <f>IF(W226=W227,"",VLOOKUP(H233,Arrays!A$1:C$2001,3,FALSE))</f>
        <v/>
      </c>
      <c r="L233" s="20"/>
      <c r="M233" s="19">
        <v>226</v>
      </c>
      <c r="N233" s="47"/>
      <c r="O233" s="48"/>
      <c r="P233" s="50" t="str">
        <f>IF(N233="","",VLOOKUP(N233,Arrays!E$2:G$2002,2,FALSE))</f>
        <v/>
      </c>
      <c r="Q233" s="50" t="str">
        <f>IF(Z227=Z226,"",VLOOKUP(N233,Arrays!E$1:G$2002,3,FALSE))</f>
        <v/>
      </c>
      <c r="T233" s="51">
        <f>SUMPRODUCT((B$8:B239&lt;&gt;"")/COUNTIF(B$8:B239,B$8:B239&amp;""))</f>
        <v>0</v>
      </c>
      <c r="U233" s="51">
        <f t="shared" si="9"/>
        <v>0</v>
      </c>
      <c r="W233" s="51">
        <f>SUMPRODUCT((H$8:H239&lt;&gt;"")/COUNTIF(H$8:H239,H$8:H239&amp;""))</f>
        <v>0</v>
      </c>
      <c r="X233" s="51">
        <f t="shared" si="10"/>
        <v>0</v>
      </c>
      <c r="Z233" s="51">
        <f>SUMPRODUCT((N$8:N239&lt;&gt;"")/COUNTIF(N$8:N239,N$8:N239&amp;""))</f>
        <v>0</v>
      </c>
      <c r="AA233" s="51">
        <f t="shared" si="11"/>
        <v>0</v>
      </c>
    </row>
    <row r="234" spans="1:27" x14ac:dyDescent="0.3">
      <c r="A234" s="19">
        <v>227</v>
      </c>
      <c r="B234" s="47"/>
      <c r="C234" s="48"/>
      <c r="D234" s="50" t="str">
        <f>IF(B234="","",VLOOKUP(B234,Arrays!A$2:B$2001,2,FALSE))</f>
        <v/>
      </c>
      <c r="E234" s="50" t="str">
        <f>IF(T228=T227,"",VLOOKUP(B234,Arrays!A$1:C$2001,3,FALSE))</f>
        <v/>
      </c>
      <c r="F234" s="20"/>
      <c r="G234" s="19">
        <v>227</v>
      </c>
      <c r="H234" s="47"/>
      <c r="I234" s="48"/>
      <c r="J234" s="50" t="str">
        <f>IF(H234="","",VLOOKUP(H234,Arrays!A$2:B$2001,2,FALSE))</f>
        <v/>
      </c>
      <c r="K234" s="50" t="str">
        <f>IF(W227=W228,"",VLOOKUP(H234,Arrays!A$1:C$2001,3,FALSE))</f>
        <v/>
      </c>
      <c r="L234" s="20"/>
      <c r="M234" s="19">
        <v>227</v>
      </c>
      <c r="N234" s="47"/>
      <c r="O234" s="48"/>
      <c r="P234" s="50" t="str">
        <f>IF(N234="","",VLOOKUP(N234,Arrays!E$2:G$2002,2,FALSE))</f>
        <v/>
      </c>
      <c r="Q234" s="50" t="str">
        <f>IF(Z228=Z227,"",VLOOKUP(N234,Arrays!E$1:G$2002,3,FALSE))</f>
        <v/>
      </c>
      <c r="T234" s="51">
        <f>SUMPRODUCT((B$8:B240&lt;&gt;"")/COUNTIF(B$8:B240,B$8:B240&amp;""))</f>
        <v>0</v>
      </c>
      <c r="U234" s="51">
        <f t="shared" si="9"/>
        <v>0</v>
      </c>
      <c r="W234" s="51">
        <f>SUMPRODUCT((H$8:H240&lt;&gt;"")/COUNTIF(H$8:H240,H$8:H240&amp;""))</f>
        <v>0</v>
      </c>
      <c r="X234" s="51">
        <f t="shared" si="10"/>
        <v>0</v>
      </c>
      <c r="Z234" s="51">
        <f>SUMPRODUCT((N$8:N240&lt;&gt;"")/COUNTIF(N$8:N240,N$8:N240&amp;""))</f>
        <v>0</v>
      </c>
      <c r="AA234" s="51">
        <f t="shared" si="11"/>
        <v>0</v>
      </c>
    </row>
    <row r="235" spans="1:27" x14ac:dyDescent="0.3">
      <c r="A235" s="19">
        <v>228</v>
      </c>
      <c r="B235" s="47"/>
      <c r="C235" s="48"/>
      <c r="D235" s="50" t="str">
        <f>IF(B235="","",VLOOKUP(B235,Arrays!A$2:B$2001,2,FALSE))</f>
        <v/>
      </c>
      <c r="E235" s="50" t="str">
        <f>IF(T229=T228,"",VLOOKUP(B235,Arrays!A$1:C$2001,3,FALSE))</f>
        <v/>
      </c>
      <c r="F235" s="20"/>
      <c r="G235" s="19">
        <v>228</v>
      </c>
      <c r="H235" s="47"/>
      <c r="I235" s="48"/>
      <c r="J235" s="50" t="str">
        <f>IF(H235="","",VLOOKUP(H235,Arrays!A$2:B$2001,2,FALSE))</f>
        <v/>
      </c>
      <c r="K235" s="50" t="str">
        <f>IF(W228=W229,"",VLOOKUP(H235,Arrays!A$1:C$2001,3,FALSE))</f>
        <v/>
      </c>
      <c r="L235" s="20"/>
      <c r="M235" s="19">
        <v>228</v>
      </c>
      <c r="N235" s="47"/>
      <c r="O235" s="48"/>
      <c r="P235" s="50" t="str">
        <f>IF(N235="","",VLOOKUP(N235,Arrays!E$2:G$2002,2,FALSE))</f>
        <v/>
      </c>
      <c r="Q235" s="50" t="str">
        <f>IF(Z229=Z228,"",VLOOKUP(N235,Arrays!E$1:G$2002,3,FALSE))</f>
        <v/>
      </c>
      <c r="T235" s="51">
        <f>SUMPRODUCT((B$8:B241&lt;&gt;"")/COUNTIF(B$8:B241,B$8:B241&amp;""))</f>
        <v>0</v>
      </c>
      <c r="U235" s="51">
        <f t="shared" si="9"/>
        <v>0</v>
      </c>
      <c r="W235" s="51">
        <f>SUMPRODUCT((H$8:H241&lt;&gt;"")/COUNTIF(H$8:H241,H$8:H241&amp;""))</f>
        <v>0</v>
      </c>
      <c r="X235" s="51">
        <f t="shared" si="10"/>
        <v>0</v>
      </c>
      <c r="Z235" s="51">
        <f>SUMPRODUCT((N$8:N241&lt;&gt;"")/COUNTIF(N$8:N241,N$8:N241&amp;""))</f>
        <v>0</v>
      </c>
      <c r="AA235" s="51">
        <f t="shared" si="11"/>
        <v>0</v>
      </c>
    </row>
    <row r="236" spans="1:27" x14ac:dyDescent="0.3">
      <c r="A236" s="19">
        <v>229</v>
      </c>
      <c r="B236" s="47"/>
      <c r="C236" s="48"/>
      <c r="D236" s="50" t="str">
        <f>IF(B236="","",VLOOKUP(B236,Arrays!A$2:B$2001,2,FALSE))</f>
        <v/>
      </c>
      <c r="E236" s="50" t="str">
        <f>IF(T230=T229,"",VLOOKUP(B236,Arrays!A$1:C$2001,3,FALSE))</f>
        <v/>
      </c>
      <c r="F236" s="20"/>
      <c r="G236" s="19">
        <v>229</v>
      </c>
      <c r="H236" s="47"/>
      <c r="I236" s="48"/>
      <c r="J236" s="50" t="str">
        <f>IF(H236="","",VLOOKUP(H236,Arrays!A$2:B$2001,2,FALSE))</f>
        <v/>
      </c>
      <c r="K236" s="50" t="str">
        <f>IF(W229=W230,"",VLOOKUP(H236,Arrays!A$1:C$2001,3,FALSE))</f>
        <v/>
      </c>
      <c r="L236" s="20"/>
      <c r="M236" s="19">
        <v>229</v>
      </c>
      <c r="N236" s="47"/>
      <c r="O236" s="48"/>
      <c r="P236" s="50" t="str">
        <f>IF(N236="","",VLOOKUP(N236,Arrays!E$2:G$2002,2,FALSE))</f>
        <v/>
      </c>
      <c r="Q236" s="50" t="str">
        <f>IF(Z230=Z229,"",VLOOKUP(N236,Arrays!E$1:G$2002,3,FALSE))</f>
        <v/>
      </c>
      <c r="T236" s="51">
        <f>SUMPRODUCT((B$8:B242&lt;&gt;"")/COUNTIF(B$8:B242,B$8:B242&amp;""))</f>
        <v>0</v>
      </c>
      <c r="U236" s="51">
        <f t="shared" si="9"/>
        <v>0</v>
      </c>
      <c r="W236" s="51">
        <f>SUMPRODUCT((H$8:H242&lt;&gt;"")/COUNTIF(H$8:H242,H$8:H242&amp;""))</f>
        <v>0</v>
      </c>
      <c r="X236" s="51">
        <f t="shared" si="10"/>
        <v>0</v>
      </c>
      <c r="Z236" s="51">
        <f>SUMPRODUCT((N$8:N242&lt;&gt;"")/COUNTIF(N$8:N242,N$8:N242&amp;""))</f>
        <v>0</v>
      </c>
      <c r="AA236" s="51">
        <f t="shared" si="11"/>
        <v>0</v>
      </c>
    </row>
    <row r="237" spans="1:27" x14ac:dyDescent="0.3">
      <c r="A237" s="19">
        <v>230</v>
      </c>
      <c r="B237" s="47"/>
      <c r="C237" s="48"/>
      <c r="D237" s="50" t="str">
        <f>IF(B237="","",VLOOKUP(B237,Arrays!A$2:B$2001,2,FALSE))</f>
        <v/>
      </c>
      <c r="E237" s="50" t="str">
        <f>IF(T231=T230,"",VLOOKUP(B237,Arrays!A$1:C$2001,3,FALSE))</f>
        <v/>
      </c>
      <c r="F237" s="20"/>
      <c r="G237" s="19">
        <v>230</v>
      </c>
      <c r="H237" s="47"/>
      <c r="I237" s="48"/>
      <c r="J237" s="50" t="str">
        <f>IF(H237="","",VLOOKUP(H237,Arrays!A$2:B$2001,2,FALSE))</f>
        <v/>
      </c>
      <c r="K237" s="50" t="str">
        <f>IF(W230=W231,"",VLOOKUP(H237,Arrays!A$1:C$2001,3,FALSE))</f>
        <v/>
      </c>
      <c r="L237" s="20"/>
      <c r="M237" s="19">
        <v>230</v>
      </c>
      <c r="N237" s="47"/>
      <c r="O237" s="48"/>
      <c r="P237" s="50" t="str">
        <f>IF(N237="","",VLOOKUP(N237,Arrays!E$2:G$2002,2,FALSE))</f>
        <v/>
      </c>
      <c r="Q237" s="50" t="str">
        <f>IF(Z231=Z230,"",VLOOKUP(N237,Arrays!E$1:G$2002,3,FALSE))</f>
        <v/>
      </c>
      <c r="T237" s="51">
        <f>SUMPRODUCT((B$8:B243&lt;&gt;"")/COUNTIF(B$8:B243,B$8:B243&amp;""))</f>
        <v>0</v>
      </c>
      <c r="U237" s="51">
        <f t="shared" si="9"/>
        <v>0</v>
      </c>
      <c r="W237" s="51">
        <f>SUMPRODUCT((H$8:H243&lt;&gt;"")/COUNTIF(H$8:H243,H$8:H243&amp;""))</f>
        <v>0</v>
      </c>
      <c r="X237" s="51">
        <f t="shared" si="10"/>
        <v>0</v>
      </c>
      <c r="Z237" s="51">
        <f>SUMPRODUCT((N$8:N243&lt;&gt;"")/COUNTIF(N$8:N243,N$8:N243&amp;""))</f>
        <v>0</v>
      </c>
      <c r="AA237" s="51">
        <f t="shared" si="11"/>
        <v>0</v>
      </c>
    </row>
    <row r="238" spans="1:27" x14ac:dyDescent="0.3">
      <c r="A238" s="19">
        <v>231</v>
      </c>
      <c r="B238" s="47"/>
      <c r="C238" s="48"/>
      <c r="D238" s="50" t="str">
        <f>IF(B238="","",VLOOKUP(B238,Arrays!A$2:B$2001,2,FALSE))</f>
        <v/>
      </c>
      <c r="E238" s="50" t="str">
        <f>IF(T232=T231,"",VLOOKUP(B238,Arrays!A$1:C$2001,3,FALSE))</f>
        <v/>
      </c>
      <c r="F238" s="20"/>
      <c r="G238" s="19">
        <v>231</v>
      </c>
      <c r="H238" s="47"/>
      <c r="I238" s="48"/>
      <c r="J238" s="50" t="str">
        <f>IF(H238="","",VLOOKUP(H238,Arrays!A$2:B$2001,2,FALSE))</f>
        <v/>
      </c>
      <c r="K238" s="50" t="str">
        <f>IF(W231=W232,"",VLOOKUP(H238,Arrays!A$1:C$2001,3,FALSE))</f>
        <v/>
      </c>
      <c r="L238" s="20"/>
      <c r="M238" s="19">
        <v>231</v>
      </c>
      <c r="N238" s="47"/>
      <c r="O238" s="48"/>
      <c r="P238" s="50" t="str">
        <f>IF(N238="","",VLOOKUP(N238,Arrays!E$2:G$2002,2,FALSE))</f>
        <v/>
      </c>
      <c r="Q238" s="50" t="str">
        <f>IF(Z232=Z231,"",VLOOKUP(N238,Arrays!E$1:G$2002,3,FALSE))</f>
        <v/>
      </c>
      <c r="T238" s="51">
        <f>SUMPRODUCT((B$8:B244&lt;&gt;"")/COUNTIF(B$8:B244,B$8:B244&amp;""))</f>
        <v>0</v>
      </c>
      <c r="U238" s="51">
        <f t="shared" si="9"/>
        <v>0</v>
      </c>
      <c r="W238" s="51">
        <f>SUMPRODUCT((H$8:H244&lt;&gt;"")/COUNTIF(H$8:H244,H$8:H244&amp;""))</f>
        <v>0</v>
      </c>
      <c r="X238" s="51">
        <f t="shared" si="10"/>
        <v>0</v>
      </c>
      <c r="Z238" s="51">
        <f>SUMPRODUCT((N$8:N244&lt;&gt;"")/COUNTIF(N$8:N244,N$8:N244&amp;""))</f>
        <v>0</v>
      </c>
      <c r="AA238" s="51">
        <f t="shared" si="11"/>
        <v>0</v>
      </c>
    </row>
    <row r="239" spans="1:27" x14ac:dyDescent="0.3">
      <c r="A239" s="19">
        <v>232</v>
      </c>
      <c r="B239" s="47"/>
      <c r="C239" s="48"/>
      <c r="D239" s="50" t="str">
        <f>IF(B239="","",VLOOKUP(B239,Arrays!A$2:B$2001,2,FALSE))</f>
        <v/>
      </c>
      <c r="E239" s="50" t="str">
        <f>IF(T233=T232,"",VLOOKUP(B239,Arrays!A$1:C$2001,3,FALSE))</f>
        <v/>
      </c>
      <c r="F239" s="20"/>
      <c r="G239" s="19">
        <v>232</v>
      </c>
      <c r="H239" s="47"/>
      <c r="I239" s="48"/>
      <c r="J239" s="50" t="str">
        <f>IF(H239="","",VLOOKUP(H239,Arrays!A$2:B$2001,2,FALSE))</f>
        <v/>
      </c>
      <c r="K239" s="50" t="str">
        <f>IF(W232=W233,"",VLOOKUP(H239,Arrays!A$1:C$2001,3,FALSE))</f>
        <v/>
      </c>
      <c r="L239" s="20"/>
      <c r="M239" s="19">
        <v>232</v>
      </c>
      <c r="N239" s="47"/>
      <c r="O239" s="48"/>
      <c r="P239" s="50" t="str">
        <f>IF(N239="","",VLOOKUP(N239,Arrays!E$2:G$2002,2,FALSE))</f>
        <v/>
      </c>
      <c r="Q239" s="50" t="str">
        <f>IF(Z233=Z232,"",VLOOKUP(N239,Arrays!E$1:G$2002,3,FALSE))</f>
        <v/>
      </c>
      <c r="T239" s="51">
        <f>SUMPRODUCT((B$8:B245&lt;&gt;"")/COUNTIF(B$8:B245,B$8:B245&amp;""))</f>
        <v>0</v>
      </c>
      <c r="U239" s="51">
        <f t="shared" si="9"/>
        <v>0</v>
      </c>
      <c r="W239" s="51">
        <f>SUMPRODUCT((H$8:H245&lt;&gt;"")/COUNTIF(H$8:H245,H$8:H245&amp;""))</f>
        <v>0</v>
      </c>
      <c r="X239" s="51">
        <f t="shared" si="10"/>
        <v>0</v>
      </c>
      <c r="Z239" s="51">
        <f>SUMPRODUCT((N$8:N245&lt;&gt;"")/COUNTIF(N$8:N245,N$8:N245&amp;""))</f>
        <v>0</v>
      </c>
      <c r="AA239" s="51">
        <f t="shared" si="11"/>
        <v>0</v>
      </c>
    </row>
    <row r="240" spans="1:27" x14ac:dyDescent="0.3">
      <c r="A240" s="19">
        <v>233</v>
      </c>
      <c r="B240" s="47"/>
      <c r="C240" s="48"/>
      <c r="D240" s="50" t="str">
        <f>IF(B240="","",VLOOKUP(B240,Arrays!A$2:B$2001,2,FALSE))</f>
        <v/>
      </c>
      <c r="E240" s="50" t="str">
        <f>IF(T234=T233,"",VLOOKUP(B240,Arrays!A$1:C$2001,3,FALSE))</f>
        <v/>
      </c>
      <c r="F240" s="20"/>
      <c r="G240" s="19">
        <v>233</v>
      </c>
      <c r="H240" s="47"/>
      <c r="I240" s="48"/>
      <c r="J240" s="50" t="str">
        <f>IF(H240="","",VLOOKUP(H240,Arrays!A$2:B$2001,2,FALSE))</f>
        <v/>
      </c>
      <c r="K240" s="50" t="str">
        <f>IF(W233=W234,"",VLOOKUP(H240,Arrays!A$1:C$2001,3,FALSE))</f>
        <v/>
      </c>
      <c r="L240" s="20"/>
      <c r="M240" s="19">
        <v>233</v>
      </c>
      <c r="N240" s="47"/>
      <c r="O240" s="48"/>
      <c r="P240" s="50" t="str">
        <f>IF(N240="","",VLOOKUP(N240,Arrays!E$2:G$2002,2,FALSE))</f>
        <v/>
      </c>
      <c r="Q240" s="50" t="str">
        <f>IF(Z234=Z233,"",VLOOKUP(N240,Arrays!E$1:G$2002,3,FALSE))</f>
        <v/>
      </c>
      <c r="T240" s="51">
        <f>SUMPRODUCT((B$8:B246&lt;&gt;"")/COUNTIF(B$8:B246,B$8:B246&amp;""))</f>
        <v>0</v>
      </c>
      <c r="U240" s="51">
        <f t="shared" si="9"/>
        <v>0</v>
      </c>
      <c r="W240" s="51">
        <f>SUMPRODUCT((H$8:H246&lt;&gt;"")/COUNTIF(H$8:H246,H$8:H246&amp;""))</f>
        <v>0</v>
      </c>
      <c r="X240" s="51">
        <f t="shared" si="10"/>
        <v>0</v>
      </c>
      <c r="Z240" s="51">
        <f>SUMPRODUCT((N$8:N246&lt;&gt;"")/COUNTIF(N$8:N246,N$8:N246&amp;""))</f>
        <v>0</v>
      </c>
      <c r="AA240" s="51">
        <f t="shared" si="11"/>
        <v>0</v>
      </c>
    </row>
    <row r="241" spans="1:27" x14ac:dyDescent="0.3">
      <c r="A241" s="19">
        <v>234</v>
      </c>
      <c r="B241" s="47"/>
      <c r="C241" s="48"/>
      <c r="D241" s="50" t="str">
        <f>IF(B241="","",VLOOKUP(B241,Arrays!A$2:B$2001,2,FALSE))</f>
        <v/>
      </c>
      <c r="E241" s="50" t="str">
        <f>IF(T235=T234,"",VLOOKUP(B241,Arrays!A$1:C$2001,3,FALSE))</f>
        <v/>
      </c>
      <c r="F241" s="20"/>
      <c r="G241" s="19">
        <v>234</v>
      </c>
      <c r="H241" s="47"/>
      <c r="I241" s="48"/>
      <c r="J241" s="50" t="str">
        <f>IF(H241="","",VLOOKUP(H241,Arrays!A$2:B$2001,2,FALSE))</f>
        <v/>
      </c>
      <c r="K241" s="50" t="str">
        <f>IF(W234=W235,"",VLOOKUP(H241,Arrays!A$1:C$2001,3,FALSE))</f>
        <v/>
      </c>
      <c r="L241" s="20"/>
      <c r="M241" s="19">
        <v>234</v>
      </c>
      <c r="N241" s="47"/>
      <c r="O241" s="48"/>
      <c r="P241" s="50" t="str">
        <f>IF(N241="","",VLOOKUP(N241,Arrays!E$2:G$2002,2,FALSE))</f>
        <v/>
      </c>
      <c r="Q241" s="50" t="str">
        <f>IF(Z235=Z234,"",VLOOKUP(N241,Arrays!E$1:G$2002,3,FALSE))</f>
        <v/>
      </c>
      <c r="T241" s="51">
        <f>SUMPRODUCT((B$8:B247&lt;&gt;"")/COUNTIF(B$8:B247,B$8:B247&amp;""))</f>
        <v>0</v>
      </c>
      <c r="U241" s="51">
        <f t="shared" si="9"/>
        <v>0</v>
      </c>
      <c r="W241" s="51">
        <f>SUMPRODUCT((H$8:H247&lt;&gt;"")/COUNTIF(H$8:H247,H$8:H247&amp;""))</f>
        <v>0</v>
      </c>
      <c r="X241" s="51">
        <f t="shared" si="10"/>
        <v>0</v>
      </c>
      <c r="Z241" s="51">
        <f>SUMPRODUCT((N$8:N247&lt;&gt;"")/COUNTIF(N$8:N247,N$8:N247&amp;""))</f>
        <v>0</v>
      </c>
      <c r="AA241" s="51">
        <f t="shared" si="11"/>
        <v>0</v>
      </c>
    </row>
    <row r="242" spans="1:27" x14ac:dyDescent="0.3">
      <c r="A242" s="19">
        <v>235</v>
      </c>
      <c r="B242" s="47"/>
      <c r="C242" s="48"/>
      <c r="D242" s="50" t="str">
        <f>IF(B242="","",VLOOKUP(B242,Arrays!A$2:B$2001,2,FALSE))</f>
        <v/>
      </c>
      <c r="E242" s="50" t="str">
        <f>IF(T236=T235,"",VLOOKUP(B242,Arrays!A$1:C$2001,3,FALSE))</f>
        <v/>
      </c>
      <c r="F242" s="20"/>
      <c r="G242" s="19">
        <v>235</v>
      </c>
      <c r="H242" s="47"/>
      <c r="I242" s="48"/>
      <c r="J242" s="50" t="str">
        <f>IF(H242="","",VLOOKUP(H242,Arrays!A$2:B$2001,2,FALSE))</f>
        <v/>
      </c>
      <c r="K242" s="50" t="str">
        <f>IF(W235=W236,"",VLOOKUP(H242,Arrays!A$1:C$2001,3,FALSE))</f>
        <v/>
      </c>
      <c r="L242" s="20"/>
      <c r="M242" s="19">
        <v>235</v>
      </c>
      <c r="N242" s="47"/>
      <c r="O242" s="48"/>
      <c r="P242" s="50" t="str">
        <f>IF(N242="","",VLOOKUP(N242,Arrays!E$2:G$2002,2,FALSE))</f>
        <v/>
      </c>
      <c r="Q242" s="50" t="str">
        <f>IF(Z236=Z235,"",VLOOKUP(N242,Arrays!E$1:G$2002,3,FALSE))</f>
        <v/>
      </c>
      <c r="T242" s="51">
        <f>SUMPRODUCT((B$8:B248&lt;&gt;"")/COUNTIF(B$8:B248,B$8:B248&amp;""))</f>
        <v>0</v>
      </c>
      <c r="U242" s="51">
        <f t="shared" si="9"/>
        <v>0</v>
      </c>
      <c r="W242" s="51">
        <f>SUMPRODUCT((H$8:H248&lt;&gt;"")/COUNTIF(H$8:H248,H$8:H248&amp;""))</f>
        <v>0</v>
      </c>
      <c r="X242" s="51">
        <f t="shared" si="10"/>
        <v>0</v>
      </c>
      <c r="Z242" s="51">
        <f>SUMPRODUCT((N$8:N248&lt;&gt;"")/COUNTIF(N$8:N248,N$8:N248&amp;""))</f>
        <v>0</v>
      </c>
      <c r="AA242" s="51">
        <f t="shared" si="11"/>
        <v>0</v>
      </c>
    </row>
    <row r="243" spans="1:27" x14ac:dyDescent="0.3">
      <c r="A243" s="19">
        <v>236</v>
      </c>
      <c r="B243" s="47"/>
      <c r="C243" s="48"/>
      <c r="D243" s="50" t="str">
        <f>IF(B243="","",VLOOKUP(B243,Arrays!A$2:B$2001,2,FALSE))</f>
        <v/>
      </c>
      <c r="E243" s="50" t="str">
        <f>IF(T237=T236,"",VLOOKUP(B243,Arrays!A$1:C$2001,3,FALSE))</f>
        <v/>
      </c>
      <c r="F243" s="20"/>
      <c r="G243" s="19">
        <v>236</v>
      </c>
      <c r="H243" s="47"/>
      <c r="I243" s="48"/>
      <c r="J243" s="50" t="str">
        <f>IF(H243="","",VLOOKUP(H243,Arrays!A$2:B$2001,2,FALSE))</f>
        <v/>
      </c>
      <c r="K243" s="50" t="str">
        <f>IF(W236=W237,"",VLOOKUP(H243,Arrays!A$1:C$2001,3,FALSE))</f>
        <v/>
      </c>
      <c r="L243" s="20"/>
      <c r="M243" s="19">
        <v>236</v>
      </c>
      <c r="N243" s="47"/>
      <c r="O243" s="48"/>
      <c r="P243" s="50" t="str">
        <f>IF(N243="","",VLOOKUP(N243,Arrays!E$2:G$2002,2,FALSE))</f>
        <v/>
      </c>
      <c r="Q243" s="50" t="str">
        <f>IF(Z237=Z236,"",VLOOKUP(N243,Arrays!E$1:G$2002,3,FALSE))</f>
        <v/>
      </c>
      <c r="T243" s="51">
        <f>SUMPRODUCT((B$8:B249&lt;&gt;"")/COUNTIF(B$8:B249,B$8:B249&amp;""))</f>
        <v>0</v>
      </c>
      <c r="U243" s="51">
        <f t="shared" si="9"/>
        <v>0</v>
      </c>
      <c r="W243" s="51">
        <f>SUMPRODUCT((H$8:H249&lt;&gt;"")/COUNTIF(H$8:H249,H$8:H249&amp;""))</f>
        <v>0</v>
      </c>
      <c r="X243" s="51">
        <f t="shared" si="10"/>
        <v>0</v>
      </c>
      <c r="Z243" s="51">
        <f>SUMPRODUCT((N$8:N249&lt;&gt;"")/COUNTIF(N$8:N249,N$8:N249&amp;""))</f>
        <v>0</v>
      </c>
      <c r="AA243" s="51">
        <f t="shared" si="11"/>
        <v>0</v>
      </c>
    </row>
    <row r="244" spans="1:27" x14ac:dyDescent="0.3">
      <c r="A244" s="19">
        <v>237</v>
      </c>
      <c r="B244" s="47"/>
      <c r="C244" s="48"/>
      <c r="D244" s="50" t="str">
        <f>IF(B244="","",VLOOKUP(B244,Arrays!A$2:B$2001,2,FALSE))</f>
        <v/>
      </c>
      <c r="E244" s="50" t="str">
        <f>IF(T238=T237,"",VLOOKUP(B244,Arrays!A$1:C$2001,3,FALSE))</f>
        <v/>
      </c>
      <c r="F244" s="20"/>
      <c r="G244" s="19">
        <v>237</v>
      </c>
      <c r="H244" s="47"/>
      <c r="I244" s="48"/>
      <c r="J244" s="50" t="str">
        <f>IF(H244="","",VLOOKUP(H244,Arrays!A$2:B$2001,2,FALSE))</f>
        <v/>
      </c>
      <c r="K244" s="50" t="str">
        <f>IF(W237=W238,"",VLOOKUP(H244,Arrays!A$1:C$2001,3,FALSE))</f>
        <v/>
      </c>
      <c r="L244" s="20"/>
      <c r="M244" s="19">
        <v>237</v>
      </c>
      <c r="N244" s="47"/>
      <c r="O244" s="48"/>
      <c r="P244" s="50" t="str">
        <f>IF(N244="","",VLOOKUP(N244,Arrays!E$2:G$2002,2,FALSE))</f>
        <v/>
      </c>
      <c r="Q244" s="50" t="str">
        <f>IF(Z238=Z237,"",VLOOKUP(N244,Arrays!E$1:G$2002,3,FALSE))</f>
        <v/>
      </c>
      <c r="T244" s="51">
        <f>SUMPRODUCT((B$8:B250&lt;&gt;"")/COUNTIF(B$8:B250,B$8:B250&amp;""))</f>
        <v>0</v>
      </c>
      <c r="U244" s="51">
        <f t="shared" si="9"/>
        <v>0</v>
      </c>
      <c r="W244" s="51">
        <f>SUMPRODUCT((H$8:H250&lt;&gt;"")/COUNTIF(H$8:H250,H$8:H250&amp;""))</f>
        <v>0</v>
      </c>
      <c r="X244" s="51">
        <f t="shared" si="10"/>
        <v>0</v>
      </c>
      <c r="Z244" s="51">
        <f>SUMPRODUCT((N$8:N250&lt;&gt;"")/COUNTIF(N$8:N250,N$8:N250&amp;""))</f>
        <v>0</v>
      </c>
      <c r="AA244" s="51">
        <f t="shared" si="11"/>
        <v>0</v>
      </c>
    </row>
    <row r="245" spans="1:27" x14ac:dyDescent="0.3">
      <c r="A245" s="19">
        <v>238</v>
      </c>
      <c r="B245" s="47"/>
      <c r="C245" s="48"/>
      <c r="D245" s="50" t="str">
        <f>IF(B245="","",VLOOKUP(B245,Arrays!A$2:B$2001,2,FALSE))</f>
        <v/>
      </c>
      <c r="E245" s="50" t="str">
        <f>IF(T239=T238,"",VLOOKUP(B245,Arrays!A$1:C$2001,3,FALSE))</f>
        <v/>
      </c>
      <c r="F245" s="20"/>
      <c r="G245" s="19">
        <v>238</v>
      </c>
      <c r="H245" s="47"/>
      <c r="I245" s="48"/>
      <c r="J245" s="50" t="str">
        <f>IF(H245="","",VLOOKUP(H245,Arrays!A$2:B$2001,2,FALSE))</f>
        <v/>
      </c>
      <c r="K245" s="50" t="str">
        <f>IF(W238=W239,"",VLOOKUP(H245,Arrays!A$1:C$2001,3,FALSE))</f>
        <v/>
      </c>
      <c r="L245" s="20"/>
      <c r="M245" s="19">
        <v>238</v>
      </c>
      <c r="N245" s="47"/>
      <c r="O245" s="48"/>
      <c r="P245" s="50" t="str">
        <f>IF(N245="","",VLOOKUP(N245,Arrays!E$2:G$2002,2,FALSE))</f>
        <v/>
      </c>
      <c r="Q245" s="50" t="str">
        <f>IF(Z239=Z238,"",VLOOKUP(N245,Arrays!E$1:G$2002,3,FALSE))</f>
        <v/>
      </c>
      <c r="T245" s="51">
        <f>SUMPRODUCT((B$8:B251&lt;&gt;"")/COUNTIF(B$8:B251,B$8:B251&amp;""))</f>
        <v>0</v>
      </c>
      <c r="U245" s="51">
        <f t="shared" si="9"/>
        <v>0</v>
      </c>
      <c r="W245" s="51">
        <f>SUMPRODUCT((H$8:H251&lt;&gt;"")/COUNTIF(H$8:H251,H$8:H251&amp;""))</f>
        <v>0</v>
      </c>
      <c r="X245" s="51">
        <f t="shared" si="10"/>
        <v>0</v>
      </c>
      <c r="Z245" s="51">
        <f>SUMPRODUCT((N$8:N251&lt;&gt;"")/COUNTIF(N$8:N251,N$8:N251&amp;""))</f>
        <v>0</v>
      </c>
      <c r="AA245" s="51">
        <f t="shared" si="11"/>
        <v>0</v>
      </c>
    </row>
    <row r="246" spans="1:27" x14ac:dyDescent="0.3">
      <c r="A246" s="19">
        <v>239</v>
      </c>
      <c r="B246" s="47"/>
      <c r="C246" s="48"/>
      <c r="D246" s="50" t="str">
        <f>IF(B246="","",VLOOKUP(B246,Arrays!A$2:B$2001,2,FALSE))</f>
        <v/>
      </c>
      <c r="E246" s="50" t="str">
        <f>IF(T240=T239,"",VLOOKUP(B246,Arrays!A$1:C$2001,3,FALSE))</f>
        <v/>
      </c>
      <c r="F246" s="20"/>
      <c r="G246" s="19">
        <v>239</v>
      </c>
      <c r="H246" s="47"/>
      <c r="I246" s="48"/>
      <c r="J246" s="50" t="str">
        <f>IF(H246="","",VLOOKUP(H246,Arrays!A$2:B$2001,2,FALSE))</f>
        <v/>
      </c>
      <c r="K246" s="50" t="str">
        <f>IF(W239=W240,"",VLOOKUP(H246,Arrays!A$1:C$2001,3,FALSE))</f>
        <v/>
      </c>
      <c r="L246" s="20"/>
      <c r="M246" s="19">
        <v>239</v>
      </c>
      <c r="N246" s="47"/>
      <c r="O246" s="48"/>
      <c r="P246" s="50" t="str">
        <f>IF(N246="","",VLOOKUP(N246,Arrays!E$2:G$2002,2,FALSE))</f>
        <v/>
      </c>
      <c r="Q246" s="50" t="str">
        <f>IF(Z240=Z239,"",VLOOKUP(N246,Arrays!E$1:G$2002,3,FALSE))</f>
        <v/>
      </c>
      <c r="T246" s="51">
        <f>SUMPRODUCT((B$8:B252&lt;&gt;"")/COUNTIF(B$8:B252,B$8:B252&amp;""))</f>
        <v>0</v>
      </c>
      <c r="U246" s="51">
        <f t="shared" si="9"/>
        <v>0</v>
      </c>
      <c r="W246" s="51">
        <f>SUMPRODUCT((H$8:H252&lt;&gt;"")/COUNTIF(H$8:H252,H$8:H252&amp;""))</f>
        <v>0</v>
      </c>
      <c r="X246" s="51">
        <f t="shared" si="10"/>
        <v>0</v>
      </c>
      <c r="Z246" s="51">
        <f>SUMPRODUCT((N$8:N252&lt;&gt;"")/COUNTIF(N$8:N252,N$8:N252&amp;""))</f>
        <v>0</v>
      </c>
      <c r="AA246" s="51">
        <f t="shared" si="11"/>
        <v>0</v>
      </c>
    </row>
    <row r="247" spans="1:27" x14ac:dyDescent="0.3">
      <c r="A247" s="19">
        <v>240</v>
      </c>
      <c r="B247" s="47"/>
      <c r="C247" s="48"/>
      <c r="D247" s="50" t="str">
        <f>IF(B247="","",VLOOKUP(B247,Arrays!A$2:B$2001,2,FALSE))</f>
        <v/>
      </c>
      <c r="E247" s="50" t="str">
        <f>IF(T241=T240,"",VLOOKUP(B247,Arrays!A$1:C$2001,3,FALSE))</f>
        <v/>
      </c>
      <c r="F247" s="20"/>
      <c r="G247" s="19">
        <v>240</v>
      </c>
      <c r="H247" s="47"/>
      <c r="I247" s="48"/>
      <c r="J247" s="50" t="str">
        <f>IF(H247="","",VLOOKUP(H247,Arrays!A$2:B$2001,2,FALSE))</f>
        <v/>
      </c>
      <c r="K247" s="50" t="str">
        <f>IF(W240=W241,"",VLOOKUP(H247,Arrays!A$1:C$2001,3,FALSE))</f>
        <v/>
      </c>
      <c r="L247" s="20"/>
      <c r="M247" s="19">
        <v>240</v>
      </c>
      <c r="N247" s="47"/>
      <c r="O247" s="48"/>
      <c r="P247" s="50" t="str">
        <f>IF(N247="","",VLOOKUP(N247,Arrays!E$2:G$2002,2,FALSE))</f>
        <v/>
      </c>
      <c r="Q247" s="50" t="str">
        <f>IF(Z241=Z240,"",VLOOKUP(N247,Arrays!E$1:G$2002,3,FALSE))</f>
        <v/>
      </c>
      <c r="T247" s="51">
        <f>SUMPRODUCT((B$8:B253&lt;&gt;"")/COUNTIF(B$8:B253,B$8:B253&amp;""))</f>
        <v>0</v>
      </c>
      <c r="U247" s="51">
        <f t="shared" si="9"/>
        <v>0</v>
      </c>
      <c r="W247" s="51">
        <f>SUMPRODUCT((H$8:H253&lt;&gt;"")/COUNTIF(H$8:H253,H$8:H253&amp;""))</f>
        <v>0</v>
      </c>
      <c r="X247" s="51">
        <f t="shared" si="10"/>
        <v>0</v>
      </c>
      <c r="Z247" s="51">
        <f>SUMPRODUCT((N$8:N253&lt;&gt;"")/COUNTIF(N$8:N253,N$8:N253&amp;""))</f>
        <v>0</v>
      </c>
      <c r="AA247" s="51">
        <f t="shared" si="11"/>
        <v>0</v>
      </c>
    </row>
    <row r="248" spans="1:27" x14ac:dyDescent="0.3">
      <c r="A248" s="19">
        <v>241</v>
      </c>
      <c r="B248" s="47"/>
      <c r="C248" s="48"/>
      <c r="D248" s="50" t="str">
        <f>IF(B248="","",VLOOKUP(B248,Arrays!A$2:B$2001,2,FALSE))</f>
        <v/>
      </c>
      <c r="E248" s="50" t="str">
        <f>IF(T242=T241,"",VLOOKUP(B248,Arrays!A$1:C$2001,3,FALSE))</f>
        <v/>
      </c>
      <c r="F248" s="20"/>
      <c r="G248" s="19">
        <v>241</v>
      </c>
      <c r="H248" s="47"/>
      <c r="I248" s="48"/>
      <c r="J248" s="50" t="str">
        <f>IF(H248="","",VLOOKUP(H248,Arrays!A$2:B$2001,2,FALSE))</f>
        <v/>
      </c>
      <c r="K248" s="50" t="str">
        <f>IF(W241=W242,"",VLOOKUP(H248,Arrays!A$1:C$2001,3,FALSE))</f>
        <v/>
      </c>
      <c r="L248" s="20"/>
      <c r="M248" s="19">
        <v>241</v>
      </c>
      <c r="N248" s="47"/>
      <c r="O248" s="48"/>
      <c r="P248" s="50" t="str">
        <f>IF(N248="","",VLOOKUP(N248,Arrays!E$2:G$2002,2,FALSE))</f>
        <v/>
      </c>
      <c r="Q248" s="50" t="str">
        <f>IF(Z242=Z241,"",VLOOKUP(N248,Arrays!E$1:G$2002,3,FALSE))</f>
        <v/>
      </c>
      <c r="T248" s="51">
        <f>SUMPRODUCT((B$8:B254&lt;&gt;"")/COUNTIF(B$8:B254,B$8:B254&amp;""))</f>
        <v>0</v>
      </c>
      <c r="U248" s="51">
        <f t="shared" si="9"/>
        <v>0</v>
      </c>
      <c r="W248" s="51">
        <f>SUMPRODUCT((H$8:H254&lt;&gt;"")/COUNTIF(H$8:H254,H$8:H254&amp;""))</f>
        <v>0</v>
      </c>
      <c r="X248" s="51">
        <f t="shared" si="10"/>
        <v>0</v>
      </c>
      <c r="Z248" s="51">
        <f>SUMPRODUCT((N$8:N254&lt;&gt;"")/COUNTIF(N$8:N254,N$8:N254&amp;""))</f>
        <v>0</v>
      </c>
      <c r="AA248" s="51">
        <f t="shared" si="11"/>
        <v>0</v>
      </c>
    </row>
    <row r="249" spans="1:27" x14ac:dyDescent="0.3">
      <c r="A249" s="19">
        <v>242</v>
      </c>
      <c r="B249" s="47"/>
      <c r="C249" s="48"/>
      <c r="D249" s="50" t="str">
        <f>IF(B249="","",VLOOKUP(B249,Arrays!A$2:B$2001,2,FALSE))</f>
        <v/>
      </c>
      <c r="E249" s="50" t="str">
        <f>IF(T243=T242,"",VLOOKUP(B249,Arrays!A$1:C$2001,3,FALSE))</f>
        <v/>
      </c>
      <c r="F249" s="20"/>
      <c r="G249" s="19">
        <v>242</v>
      </c>
      <c r="H249" s="47"/>
      <c r="I249" s="48"/>
      <c r="J249" s="50" t="str">
        <f>IF(H249="","",VLOOKUP(H249,Arrays!A$2:B$2001,2,FALSE))</f>
        <v/>
      </c>
      <c r="K249" s="50" t="str">
        <f>IF(W242=W243,"",VLOOKUP(H249,Arrays!A$1:C$2001,3,FALSE))</f>
        <v/>
      </c>
      <c r="L249" s="20"/>
      <c r="M249" s="19">
        <v>242</v>
      </c>
      <c r="N249" s="47"/>
      <c r="O249" s="48"/>
      <c r="P249" s="50" t="str">
        <f>IF(N249="","",VLOOKUP(N249,Arrays!E$2:G$2002,2,FALSE))</f>
        <v/>
      </c>
      <c r="Q249" s="50" t="str">
        <f>IF(Z243=Z242,"",VLOOKUP(N249,Arrays!E$1:G$2002,3,FALSE))</f>
        <v/>
      </c>
      <c r="T249" s="51">
        <f>SUMPRODUCT((B$8:B255&lt;&gt;"")/COUNTIF(B$8:B255,B$8:B255&amp;""))</f>
        <v>0</v>
      </c>
      <c r="U249" s="51">
        <f t="shared" si="9"/>
        <v>0</v>
      </c>
      <c r="W249" s="51">
        <f>SUMPRODUCT((H$8:H255&lt;&gt;"")/COUNTIF(H$8:H255,H$8:H255&amp;""))</f>
        <v>0</v>
      </c>
      <c r="X249" s="51">
        <f t="shared" si="10"/>
        <v>0</v>
      </c>
      <c r="Z249" s="51">
        <f>SUMPRODUCT((N$8:N255&lt;&gt;"")/COUNTIF(N$8:N255,N$8:N255&amp;""))</f>
        <v>0</v>
      </c>
      <c r="AA249" s="51">
        <f t="shared" si="11"/>
        <v>0</v>
      </c>
    </row>
    <row r="250" spans="1:27" x14ac:dyDescent="0.3">
      <c r="A250" s="19">
        <v>243</v>
      </c>
      <c r="B250" s="47"/>
      <c r="C250" s="48"/>
      <c r="D250" s="50" t="str">
        <f>IF(B250="","",VLOOKUP(B250,Arrays!A$2:B$2001,2,FALSE))</f>
        <v/>
      </c>
      <c r="E250" s="50" t="str">
        <f>IF(T244=T243,"",VLOOKUP(B250,Arrays!A$1:C$2001,3,FALSE))</f>
        <v/>
      </c>
      <c r="F250" s="20"/>
      <c r="G250" s="19">
        <v>243</v>
      </c>
      <c r="H250" s="47"/>
      <c r="I250" s="48"/>
      <c r="J250" s="50" t="str">
        <f>IF(H250="","",VLOOKUP(H250,Arrays!A$2:B$2001,2,FALSE))</f>
        <v/>
      </c>
      <c r="K250" s="50" t="str">
        <f>IF(W243=W244,"",VLOOKUP(H250,Arrays!A$1:C$2001,3,FALSE))</f>
        <v/>
      </c>
      <c r="L250" s="20"/>
      <c r="M250" s="19">
        <v>243</v>
      </c>
      <c r="N250" s="47"/>
      <c r="O250" s="48"/>
      <c r="P250" s="50" t="str">
        <f>IF(N250="","",VLOOKUP(N250,Arrays!E$2:G$2002,2,FALSE))</f>
        <v/>
      </c>
      <c r="Q250" s="50" t="str">
        <f>IF(Z244=Z243,"",VLOOKUP(N250,Arrays!E$1:G$2002,3,FALSE))</f>
        <v/>
      </c>
      <c r="T250" s="51">
        <f>SUMPRODUCT((B$8:B256&lt;&gt;"")/COUNTIF(B$8:B256,B$8:B256&amp;""))</f>
        <v>0</v>
      </c>
      <c r="U250" s="51">
        <f t="shared" si="9"/>
        <v>0</v>
      </c>
      <c r="W250" s="51">
        <f>SUMPRODUCT((H$8:H256&lt;&gt;"")/COUNTIF(H$8:H256,H$8:H256&amp;""))</f>
        <v>0</v>
      </c>
      <c r="X250" s="51">
        <f t="shared" si="10"/>
        <v>0</v>
      </c>
      <c r="Z250" s="51">
        <f>SUMPRODUCT((N$8:N256&lt;&gt;"")/COUNTIF(N$8:N256,N$8:N256&amp;""))</f>
        <v>0</v>
      </c>
      <c r="AA250" s="51">
        <f t="shared" si="11"/>
        <v>0</v>
      </c>
    </row>
    <row r="251" spans="1:27" x14ac:dyDescent="0.3">
      <c r="A251" s="19">
        <v>244</v>
      </c>
      <c r="B251" s="47"/>
      <c r="C251" s="48"/>
      <c r="D251" s="50" t="str">
        <f>IF(B251="","",VLOOKUP(B251,Arrays!A$2:B$2001,2,FALSE))</f>
        <v/>
      </c>
      <c r="E251" s="50" t="str">
        <f>IF(T245=T244,"",VLOOKUP(B251,Arrays!A$1:C$2001,3,FALSE))</f>
        <v/>
      </c>
      <c r="F251" s="20"/>
      <c r="G251" s="19">
        <v>244</v>
      </c>
      <c r="H251" s="47"/>
      <c r="I251" s="48"/>
      <c r="J251" s="50" t="str">
        <f>IF(H251="","",VLOOKUP(H251,Arrays!A$2:B$2001,2,FALSE))</f>
        <v/>
      </c>
      <c r="K251" s="50" t="str">
        <f>IF(W244=W245,"",VLOOKUP(H251,Arrays!A$1:C$2001,3,FALSE))</f>
        <v/>
      </c>
      <c r="L251" s="20"/>
      <c r="M251" s="19">
        <v>244</v>
      </c>
      <c r="N251" s="47"/>
      <c r="O251" s="48"/>
      <c r="P251" s="50" t="str">
        <f>IF(N251="","",VLOOKUP(N251,Arrays!E$2:G$2002,2,FALSE))</f>
        <v/>
      </c>
      <c r="Q251" s="50" t="str">
        <f>IF(Z245=Z244,"",VLOOKUP(N251,Arrays!E$1:G$2002,3,FALSE))</f>
        <v/>
      </c>
      <c r="T251" s="51">
        <f>SUMPRODUCT((B$8:B257&lt;&gt;"")/COUNTIF(B$8:B257,B$8:B257&amp;""))</f>
        <v>0</v>
      </c>
      <c r="U251" s="51">
        <f t="shared" si="9"/>
        <v>0</v>
      </c>
      <c r="W251" s="51">
        <f>SUMPRODUCT((H$8:H257&lt;&gt;"")/COUNTIF(H$8:H257,H$8:H257&amp;""))</f>
        <v>0</v>
      </c>
      <c r="X251" s="51">
        <f t="shared" si="10"/>
        <v>0</v>
      </c>
      <c r="Z251" s="51">
        <f>SUMPRODUCT((N$8:N257&lt;&gt;"")/COUNTIF(N$8:N257,N$8:N257&amp;""))</f>
        <v>0</v>
      </c>
      <c r="AA251" s="51">
        <f t="shared" si="11"/>
        <v>0</v>
      </c>
    </row>
    <row r="252" spans="1:27" x14ac:dyDescent="0.3">
      <c r="A252" s="19">
        <v>245</v>
      </c>
      <c r="B252" s="47"/>
      <c r="C252" s="48"/>
      <c r="D252" s="50" t="str">
        <f>IF(B252="","",VLOOKUP(B252,Arrays!A$2:B$2001,2,FALSE))</f>
        <v/>
      </c>
      <c r="E252" s="50" t="str">
        <f>IF(T246=T245,"",VLOOKUP(B252,Arrays!A$1:C$2001,3,FALSE))</f>
        <v/>
      </c>
      <c r="F252" s="20"/>
      <c r="G252" s="19">
        <v>245</v>
      </c>
      <c r="H252" s="47"/>
      <c r="I252" s="48"/>
      <c r="J252" s="50" t="str">
        <f>IF(H252="","",VLOOKUP(H252,Arrays!A$2:B$2001,2,FALSE))</f>
        <v/>
      </c>
      <c r="K252" s="50" t="str">
        <f>IF(W245=W246,"",VLOOKUP(H252,Arrays!A$1:C$2001,3,FALSE))</f>
        <v/>
      </c>
      <c r="L252" s="20"/>
      <c r="M252" s="19">
        <v>245</v>
      </c>
      <c r="N252" s="47"/>
      <c r="O252" s="48"/>
      <c r="P252" s="50" t="str">
        <f>IF(N252="","",VLOOKUP(N252,Arrays!E$2:G$2002,2,FALSE))</f>
        <v/>
      </c>
      <c r="Q252" s="50" t="str">
        <f>IF(Z246=Z245,"",VLOOKUP(N252,Arrays!E$1:G$2002,3,FALSE))</f>
        <v/>
      </c>
      <c r="T252" s="51">
        <f>SUMPRODUCT((B$8:B258&lt;&gt;"")/COUNTIF(B$8:B258,B$8:B258&amp;""))</f>
        <v>0</v>
      </c>
      <c r="U252" s="51">
        <f t="shared" si="9"/>
        <v>0</v>
      </c>
      <c r="W252" s="51">
        <f>SUMPRODUCT((H$8:H258&lt;&gt;"")/COUNTIF(H$8:H258,H$8:H258&amp;""))</f>
        <v>0</v>
      </c>
      <c r="X252" s="51">
        <f t="shared" si="10"/>
        <v>0</v>
      </c>
      <c r="Z252" s="51">
        <f>SUMPRODUCT((N$8:N258&lt;&gt;"")/COUNTIF(N$8:N258,N$8:N258&amp;""))</f>
        <v>0</v>
      </c>
      <c r="AA252" s="51">
        <f t="shared" si="11"/>
        <v>0</v>
      </c>
    </row>
    <row r="253" spans="1:27" x14ac:dyDescent="0.3">
      <c r="A253" s="19">
        <v>246</v>
      </c>
      <c r="B253" s="47"/>
      <c r="C253" s="48"/>
      <c r="D253" s="50" t="str">
        <f>IF(B253="","",VLOOKUP(B253,Arrays!A$2:B$2001,2,FALSE))</f>
        <v/>
      </c>
      <c r="E253" s="50" t="str">
        <f>IF(T247=T246,"",VLOOKUP(B253,Arrays!A$1:C$2001,3,FALSE))</f>
        <v/>
      </c>
      <c r="F253" s="20"/>
      <c r="G253" s="19">
        <v>246</v>
      </c>
      <c r="H253" s="47"/>
      <c r="I253" s="48"/>
      <c r="J253" s="50" t="str">
        <f>IF(H253="","",VLOOKUP(H253,Arrays!A$2:B$2001,2,FALSE))</f>
        <v/>
      </c>
      <c r="K253" s="50" t="str">
        <f>IF(W246=W247,"",VLOOKUP(H253,Arrays!A$1:C$2001,3,FALSE))</f>
        <v/>
      </c>
      <c r="L253" s="20"/>
      <c r="M253" s="19">
        <v>246</v>
      </c>
      <c r="N253" s="47"/>
      <c r="O253" s="48"/>
      <c r="P253" s="50" t="str">
        <f>IF(N253="","",VLOOKUP(N253,Arrays!E$2:G$2002,2,FALSE))</f>
        <v/>
      </c>
      <c r="Q253" s="50" t="str">
        <f>IF(Z247=Z246,"",VLOOKUP(N253,Arrays!E$1:G$2002,3,FALSE))</f>
        <v/>
      </c>
      <c r="T253" s="51">
        <f>SUMPRODUCT((B$8:B259&lt;&gt;"")/COUNTIF(B$8:B259,B$8:B259&amp;""))</f>
        <v>0</v>
      </c>
      <c r="U253" s="51">
        <f t="shared" si="9"/>
        <v>0</v>
      </c>
      <c r="W253" s="51">
        <f>SUMPRODUCT((H$8:H259&lt;&gt;"")/COUNTIF(H$8:H259,H$8:H259&amp;""))</f>
        <v>0</v>
      </c>
      <c r="X253" s="51">
        <f t="shared" si="10"/>
        <v>0</v>
      </c>
      <c r="Z253" s="51">
        <f>SUMPRODUCT((N$8:N259&lt;&gt;"")/COUNTIF(N$8:N259,N$8:N259&amp;""))</f>
        <v>0</v>
      </c>
      <c r="AA253" s="51">
        <f t="shared" si="11"/>
        <v>0</v>
      </c>
    </row>
    <row r="254" spans="1:27" x14ac:dyDescent="0.3">
      <c r="A254" s="19">
        <v>247</v>
      </c>
      <c r="B254" s="47"/>
      <c r="C254" s="48"/>
      <c r="D254" s="50" t="str">
        <f>IF(B254="","",VLOOKUP(B254,Arrays!A$2:B$2001,2,FALSE))</f>
        <v/>
      </c>
      <c r="E254" s="50" t="str">
        <f>IF(T248=T247,"",VLOOKUP(B254,Arrays!A$1:C$2001,3,FALSE))</f>
        <v/>
      </c>
      <c r="F254" s="20"/>
      <c r="G254" s="19">
        <v>247</v>
      </c>
      <c r="H254" s="47"/>
      <c r="I254" s="48"/>
      <c r="J254" s="50" t="str">
        <f>IF(H254="","",VLOOKUP(H254,Arrays!A$2:B$2001,2,FALSE))</f>
        <v/>
      </c>
      <c r="K254" s="50" t="str">
        <f>IF(W247=W248,"",VLOOKUP(H254,Arrays!A$1:C$2001,3,FALSE))</f>
        <v/>
      </c>
      <c r="L254" s="20"/>
      <c r="M254" s="19">
        <v>247</v>
      </c>
      <c r="N254" s="47"/>
      <c r="O254" s="48"/>
      <c r="P254" s="50" t="str">
        <f>IF(N254="","",VLOOKUP(N254,Arrays!E$2:G$2002,2,FALSE))</f>
        <v/>
      </c>
      <c r="Q254" s="50" t="str">
        <f>IF(Z248=Z247,"",VLOOKUP(N254,Arrays!E$1:G$2002,3,FALSE))</f>
        <v/>
      </c>
      <c r="T254" s="51">
        <f>SUMPRODUCT((B$8:B260&lt;&gt;"")/COUNTIF(B$8:B260,B$8:B260&amp;""))</f>
        <v>0</v>
      </c>
      <c r="U254" s="51">
        <f t="shared" si="9"/>
        <v>0</v>
      </c>
      <c r="W254" s="51">
        <f>SUMPRODUCT((H$8:H260&lt;&gt;"")/COUNTIF(H$8:H260,H$8:H260&amp;""))</f>
        <v>0</v>
      </c>
      <c r="X254" s="51">
        <f t="shared" si="10"/>
        <v>0</v>
      </c>
      <c r="Z254" s="51">
        <f>SUMPRODUCT((N$8:N260&lt;&gt;"")/COUNTIF(N$8:N260,N$8:N260&amp;""))</f>
        <v>0</v>
      </c>
      <c r="AA254" s="51">
        <f t="shared" si="11"/>
        <v>0</v>
      </c>
    </row>
    <row r="255" spans="1:27" x14ac:dyDescent="0.3">
      <c r="A255" s="19">
        <v>248</v>
      </c>
      <c r="B255" s="47"/>
      <c r="C255" s="48"/>
      <c r="D255" s="50" t="str">
        <f>IF(B255="","",VLOOKUP(B255,Arrays!A$2:B$2001,2,FALSE))</f>
        <v/>
      </c>
      <c r="E255" s="50" t="str">
        <f>IF(T249=T248,"",VLOOKUP(B255,Arrays!A$1:C$2001,3,FALSE))</f>
        <v/>
      </c>
      <c r="F255" s="20"/>
      <c r="G255" s="19">
        <v>248</v>
      </c>
      <c r="H255" s="47"/>
      <c r="I255" s="48"/>
      <c r="J255" s="50" t="str">
        <f>IF(H255="","",VLOOKUP(H255,Arrays!A$2:B$2001,2,FALSE))</f>
        <v/>
      </c>
      <c r="K255" s="50" t="str">
        <f>IF(W248=W249,"",VLOOKUP(H255,Arrays!A$1:C$2001,3,FALSE))</f>
        <v/>
      </c>
      <c r="L255" s="20"/>
      <c r="M255" s="19">
        <v>248</v>
      </c>
      <c r="N255" s="47"/>
      <c r="O255" s="48"/>
      <c r="P255" s="50" t="str">
        <f>IF(N255="","",VLOOKUP(N255,Arrays!E$2:G$2002,2,FALSE))</f>
        <v/>
      </c>
      <c r="Q255" s="50" t="str">
        <f>IF(Z249=Z248,"",VLOOKUP(N255,Arrays!E$1:G$2002,3,FALSE))</f>
        <v/>
      </c>
      <c r="T255" s="51">
        <f>SUMPRODUCT((B$8:B261&lt;&gt;"")/COUNTIF(B$8:B261,B$8:B261&amp;""))</f>
        <v>0</v>
      </c>
      <c r="U255" s="51">
        <f t="shared" si="9"/>
        <v>0</v>
      </c>
      <c r="W255" s="51">
        <f>SUMPRODUCT((H$8:H261&lt;&gt;"")/COUNTIF(H$8:H261,H$8:H261&amp;""))</f>
        <v>0</v>
      </c>
      <c r="X255" s="51">
        <f t="shared" si="10"/>
        <v>0</v>
      </c>
      <c r="Z255" s="51">
        <f>SUMPRODUCT((N$8:N261&lt;&gt;"")/COUNTIF(N$8:N261,N$8:N261&amp;""))</f>
        <v>0</v>
      </c>
      <c r="AA255" s="51">
        <f t="shared" si="11"/>
        <v>0</v>
      </c>
    </row>
    <row r="256" spans="1:27" x14ac:dyDescent="0.3">
      <c r="A256" s="19">
        <v>249</v>
      </c>
      <c r="B256" s="47"/>
      <c r="C256" s="48"/>
      <c r="D256" s="50" t="str">
        <f>IF(B256="","",VLOOKUP(B256,Arrays!A$2:B$2001,2,FALSE))</f>
        <v/>
      </c>
      <c r="E256" s="50" t="str">
        <f>IF(T250=T249,"",VLOOKUP(B256,Arrays!A$1:C$2001,3,FALSE))</f>
        <v/>
      </c>
      <c r="F256" s="20"/>
      <c r="G256" s="19">
        <v>249</v>
      </c>
      <c r="H256" s="47"/>
      <c r="I256" s="48"/>
      <c r="J256" s="50" t="str">
        <f>IF(H256="","",VLOOKUP(H256,Arrays!A$2:B$2001,2,FALSE))</f>
        <v/>
      </c>
      <c r="K256" s="50" t="str">
        <f>IF(W249=W250,"",VLOOKUP(H256,Arrays!A$1:C$2001,3,FALSE))</f>
        <v/>
      </c>
      <c r="L256" s="20"/>
      <c r="M256" s="19">
        <v>249</v>
      </c>
      <c r="N256" s="47"/>
      <c r="O256" s="48"/>
      <c r="P256" s="50" t="str">
        <f>IF(N256="","",VLOOKUP(N256,Arrays!E$2:G$2002,2,FALSE))</f>
        <v/>
      </c>
      <c r="Q256" s="50" t="str">
        <f>IF(Z250=Z249,"",VLOOKUP(N256,Arrays!E$1:G$2002,3,FALSE))</f>
        <v/>
      </c>
      <c r="T256" s="51">
        <f>SUMPRODUCT((B$8:B262&lt;&gt;"")/COUNTIF(B$8:B262,B$8:B262&amp;""))</f>
        <v>0</v>
      </c>
      <c r="U256" s="51">
        <f t="shared" si="9"/>
        <v>0</v>
      </c>
      <c r="W256" s="51">
        <f>SUMPRODUCT((H$8:H262&lt;&gt;"")/COUNTIF(H$8:H262,H$8:H262&amp;""))</f>
        <v>0</v>
      </c>
      <c r="X256" s="51">
        <f t="shared" si="10"/>
        <v>0</v>
      </c>
      <c r="Z256" s="51">
        <f>SUMPRODUCT((N$8:N262&lt;&gt;"")/COUNTIF(N$8:N262,N$8:N262&amp;""))</f>
        <v>0</v>
      </c>
      <c r="AA256" s="51">
        <f t="shared" si="11"/>
        <v>0</v>
      </c>
    </row>
    <row r="257" spans="1:27" x14ac:dyDescent="0.3">
      <c r="A257" s="19">
        <v>250</v>
      </c>
      <c r="B257" s="47"/>
      <c r="C257" s="48"/>
      <c r="D257" s="50" t="str">
        <f>IF(B257="","",VLOOKUP(B257,Arrays!A$2:B$2001,2,FALSE))</f>
        <v/>
      </c>
      <c r="E257" s="50" t="str">
        <f>IF(T251=T250,"",VLOOKUP(B257,Arrays!A$1:C$2001,3,FALSE))</f>
        <v/>
      </c>
      <c r="F257" s="20"/>
      <c r="G257" s="19">
        <v>250</v>
      </c>
      <c r="H257" s="47"/>
      <c r="I257" s="48"/>
      <c r="J257" s="50" t="str">
        <f>IF(H257="","",VLOOKUP(H257,Arrays!A$2:B$2001,2,FALSE))</f>
        <v/>
      </c>
      <c r="K257" s="50" t="str">
        <f>IF(W250=W251,"",VLOOKUP(H257,Arrays!A$1:C$2001,3,FALSE))</f>
        <v/>
      </c>
      <c r="L257" s="20"/>
      <c r="M257" s="19">
        <v>250</v>
      </c>
      <c r="N257" s="47"/>
      <c r="O257" s="48"/>
      <c r="P257" s="50" t="str">
        <f>IF(N257="","",VLOOKUP(N257,Arrays!E$2:G$2002,2,FALSE))</f>
        <v/>
      </c>
      <c r="Q257" s="50" t="str">
        <f>IF(Z251=Z250,"",VLOOKUP(N257,Arrays!E$1:G$2002,3,FALSE))</f>
        <v/>
      </c>
      <c r="T257" s="51">
        <f>SUMPRODUCT((B$8:B263&lt;&gt;"")/COUNTIF(B$8:B263,B$8:B263&amp;""))</f>
        <v>0</v>
      </c>
      <c r="U257" s="51">
        <f t="shared" si="9"/>
        <v>0</v>
      </c>
      <c r="W257" s="51">
        <f>SUMPRODUCT((H$8:H263&lt;&gt;"")/COUNTIF(H$8:H263,H$8:H263&amp;""))</f>
        <v>0</v>
      </c>
      <c r="X257" s="51">
        <f t="shared" si="10"/>
        <v>0</v>
      </c>
      <c r="Z257" s="51">
        <f>SUMPRODUCT((N$8:N263&lt;&gt;"")/COUNTIF(N$8:N263,N$8:N263&amp;""))</f>
        <v>0</v>
      </c>
      <c r="AA257" s="51">
        <f t="shared" si="11"/>
        <v>0</v>
      </c>
    </row>
    <row r="258" spans="1:27" x14ac:dyDescent="0.3">
      <c r="A258" s="19">
        <v>251</v>
      </c>
      <c r="B258" s="47"/>
      <c r="C258" s="48"/>
      <c r="D258" s="50" t="str">
        <f>IF(B258="","",VLOOKUP(B258,Arrays!A$2:B$2001,2,FALSE))</f>
        <v/>
      </c>
      <c r="E258" s="50" t="str">
        <f>IF(T252=T251,"",VLOOKUP(B258,Arrays!A$1:C$2001,3,FALSE))</f>
        <v/>
      </c>
      <c r="F258" s="20"/>
      <c r="G258" s="19">
        <v>251</v>
      </c>
      <c r="H258" s="47"/>
      <c r="I258" s="48"/>
      <c r="J258" s="50" t="str">
        <f>IF(H258="","",VLOOKUP(H258,Arrays!A$2:B$2001,2,FALSE))</f>
        <v/>
      </c>
      <c r="K258" s="50" t="str">
        <f>IF(W251=W252,"",VLOOKUP(H258,Arrays!A$1:C$2001,3,FALSE))</f>
        <v/>
      </c>
      <c r="L258" s="20"/>
      <c r="M258" s="19">
        <v>251</v>
      </c>
      <c r="N258" s="47"/>
      <c r="O258" s="48"/>
      <c r="P258" s="50" t="str">
        <f>IF(N258="","",VLOOKUP(N258,Arrays!E$2:G$2002,2,FALSE))</f>
        <v/>
      </c>
      <c r="Q258" s="50" t="str">
        <f>IF(Z252=Z251,"",VLOOKUP(N258,Arrays!E$1:G$2002,3,FALSE))</f>
        <v/>
      </c>
      <c r="T258" s="51">
        <f>SUMPRODUCT((B$8:B264&lt;&gt;"")/COUNTIF(B$8:B264,B$8:B264&amp;""))</f>
        <v>0</v>
      </c>
      <c r="U258" s="51">
        <f t="shared" si="9"/>
        <v>0</v>
      </c>
      <c r="W258" s="51">
        <f>SUMPRODUCT((H$8:H264&lt;&gt;"")/COUNTIF(H$8:H264,H$8:H264&amp;""))</f>
        <v>0</v>
      </c>
      <c r="X258" s="51">
        <f t="shared" si="10"/>
        <v>0</v>
      </c>
      <c r="Z258" s="51">
        <f>SUMPRODUCT((N$8:N264&lt;&gt;"")/COUNTIF(N$8:N264,N$8:N264&amp;""))</f>
        <v>0</v>
      </c>
      <c r="AA258" s="51">
        <f t="shared" si="11"/>
        <v>0</v>
      </c>
    </row>
    <row r="259" spans="1:27" x14ac:dyDescent="0.3">
      <c r="A259" s="19">
        <v>252</v>
      </c>
      <c r="B259" s="47"/>
      <c r="C259" s="48"/>
      <c r="D259" s="50" t="str">
        <f>IF(B259="","",VLOOKUP(B259,Arrays!A$2:B$2001,2,FALSE))</f>
        <v/>
      </c>
      <c r="E259" s="50" t="str">
        <f>IF(T253=T252,"",VLOOKUP(B259,Arrays!A$1:C$2001,3,FALSE))</f>
        <v/>
      </c>
      <c r="F259" s="20"/>
      <c r="G259" s="19">
        <v>252</v>
      </c>
      <c r="H259" s="47"/>
      <c r="I259" s="48"/>
      <c r="J259" s="50" t="str">
        <f>IF(H259="","",VLOOKUP(H259,Arrays!A$2:B$2001,2,FALSE))</f>
        <v/>
      </c>
      <c r="K259" s="50" t="str">
        <f>IF(W252=W253,"",VLOOKUP(H259,Arrays!A$1:C$2001,3,FALSE))</f>
        <v/>
      </c>
      <c r="L259" s="20"/>
      <c r="M259" s="19">
        <v>252</v>
      </c>
      <c r="N259" s="47"/>
      <c r="O259" s="48"/>
      <c r="P259" s="50" t="str">
        <f>IF(N259="","",VLOOKUP(N259,Arrays!E$2:G$2002,2,FALSE))</f>
        <v/>
      </c>
      <c r="Q259" s="50" t="str">
        <f>IF(Z253=Z252,"",VLOOKUP(N259,Arrays!E$1:G$2002,3,FALSE))</f>
        <v/>
      </c>
      <c r="T259" s="51">
        <f>SUMPRODUCT((B$8:B265&lt;&gt;"")/COUNTIF(B$8:B265,B$8:B265&amp;""))</f>
        <v>0</v>
      </c>
      <c r="U259" s="51">
        <f t="shared" ref="U259:U322" si="12">IF(T259=T258,0,E265)</f>
        <v>0</v>
      </c>
      <c r="W259" s="51">
        <f>SUMPRODUCT((H$8:H265&lt;&gt;"")/COUNTIF(H$8:H265,H$8:H265&amp;""))</f>
        <v>0</v>
      </c>
      <c r="X259" s="51">
        <f t="shared" ref="X259:X322" si="13">IF(W259=W258,0,K265)</f>
        <v>0</v>
      </c>
      <c r="Z259" s="51">
        <f>SUMPRODUCT((N$8:N265&lt;&gt;"")/COUNTIF(N$8:N265,N$8:N265&amp;""))</f>
        <v>0</v>
      </c>
      <c r="AA259" s="51">
        <f t="shared" ref="AA259:AA322" si="14">IF(Z259=Z258,0,Q265)</f>
        <v>0</v>
      </c>
    </row>
    <row r="260" spans="1:27" x14ac:dyDescent="0.3">
      <c r="A260" s="19">
        <v>253</v>
      </c>
      <c r="B260" s="47"/>
      <c r="C260" s="48"/>
      <c r="D260" s="50" t="str">
        <f>IF(B260="","",VLOOKUP(B260,Arrays!A$2:B$2001,2,FALSE))</f>
        <v/>
      </c>
      <c r="E260" s="50" t="str">
        <f>IF(T254=T253,"",VLOOKUP(B260,Arrays!A$1:C$2001,3,FALSE))</f>
        <v/>
      </c>
      <c r="F260" s="20"/>
      <c r="G260" s="19">
        <v>253</v>
      </c>
      <c r="H260" s="47"/>
      <c r="I260" s="48"/>
      <c r="J260" s="50" t="str">
        <f>IF(H260="","",VLOOKUP(H260,Arrays!A$2:B$2001,2,FALSE))</f>
        <v/>
      </c>
      <c r="K260" s="50" t="str">
        <f>IF(W253=W254,"",VLOOKUP(H260,Arrays!A$1:C$2001,3,FALSE))</f>
        <v/>
      </c>
      <c r="L260" s="20"/>
      <c r="M260" s="19">
        <v>253</v>
      </c>
      <c r="N260" s="47"/>
      <c r="O260" s="48"/>
      <c r="P260" s="50" t="str">
        <f>IF(N260="","",VLOOKUP(N260,Arrays!E$2:G$2002,2,FALSE))</f>
        <v/>
      </c>
      <c r="Q260" s="50" t="str">
        <f>IF(Z254=Z253,"",VLOOKUP(N260,Arrays!E$1:G$2002,3,FALSE))</f>
        <v/>
      </c>
      <c r="T260" s="51">
        <f>SUMPRODUCT((B$8:B266&lt;&gt;"")/COUNTIF(B$8:B266,B$8:B266&amp;""))</f>
        <v>0</v>
      </c>
      <c r="U260" s="51">
        <f t="shared" si="12"/>
        <v>0</v>
      </c>
      <c r="W260" s="51">
        <f>SUMPRODUCT((H$8:H266&lt;&gt;"")/COUNTIF(H$8:H266,H$8:H266&amp;""))</f>
        <v>0</v>
      </c>
      <c r="X260" s="51">
        <f t="shared" si="13"/>
        <v>0</v>
      </c>
      <c r="Z260" s="51">
        <f>SUMPRODUCT((N$8:N266&lt;&gt;"")/COUNTIF(N$8:N266,N$8:N266&amp;""))</f>
        <v>0</v>
      </c>
      <c r="AA260" s="51">
        <f t="shared" si="14"/>
        <v>0</v>
      </c>
    </row>
    <row r="261" spans="1:27" x14ac:dyDescent="0.3">
      <c r="A261" s="19">
        <v>254</v>
      </c>
      <c r="B261" s="47"/>
      <c r="C261" s="48"/>
      <c r="D261" s="50" t="str">
        <f>IF(B261="","",VLOOKUP(B261,Arrays!A$2:B$2001,2,FALSE))</f>
        <v/>
      </c>
      <c r="E261" s="50" t="str">
        <f>IF(T255=T254,"",VLOOKUP(B261,Arrays!A$1:C$2001,3,FALSE))</f>
        <v/>
      </c>
      <c r="F261" s="20"/>
      <c r="G261" s="19">
        <v>254</v>
      </c>
      <c r="H261" s="47"/>
      <c r="I261" s="48"/>
      <c r="J261" s="50" t="str">
        <f>IF(H261="","",VLOOKUP(H261,Arrays!A$2:B$2001,2,FALSE))</f>
        <v/>
      </c>
      <c r="K261" s="50" t="str">
        <f>IF(W254=W255,"",VLOOKUP(H261,Arrays!A$1:C$2001,3,FALSE))</f>
        <v/>
      </c>
      <c r="L261" s="20"/>
      <c r="M261" s="19">
        <v>254</v>
      </c>
      <c r="N261" s="47"/>
      <c r="O261" s="48"/>
      <c r="P261" s="50" t="str">
        <f>IF(N261="","",VLOOKUP(N261,Arrays!E$2:G$2002,2,FALSE))</f>
        <v/>
      </c>
      <c r="Q261" s="50" t="str">
        <f>IF(Z255=Z254,"",VLOOKUP(N261,Arrays!E$1:G$2002,3,FALSE))</f>
        <v/>
      </c>
      <c r="T261" s="51">
        <f>SUMPRODUCT((B$8:B267&lt;&gt;"")/COUNTIF(B$8:B267,B$8:B267&amp;""))</f>
        <v>0</v>
      </c>
      <c r="U261" s="51">
        <f t="shared" si="12"/>
        <v>0</v>
      </c>
      <c r="W261" s="51">
        <f>SUMPRODUCT((H$8:H267&lt;&gt;"")/COUNTIF(H$8:H267,H$8:H267&amp;""))</f>
        <v>0</v>
      </c>
      <c r="X261" s="51">
        <f t="shared" si="13"/>
        <v>0</v>
      </c>
      <c r="Z261" s="51">
        <f>SUMPRODUCT((N$8:N267&lt;&gt;"")/COUNTIF(N$8:N267,N$8:N267&amp;""))</f>
        <v>0</v>
      </c>
      <c r="AA261" s="51">
        <f t="shared" si="14"/>
        <v>0</v>
      </c>
    </row>
    <row r="262" spans="1:27" x14ac:dyDescent="0.3">
      <c r="A262" s="19">
        <v>255</v>
      </c>
      <c r="B262" s="47"/>
      <c r="C262" s="48"/>
      <c r="D262" s="50" t="str">
        <f>IF(B262="","",VLOOKUP(B262,Arrays!A$2:B$2001,2,FALSE))</f>
        <v/>
      </c>
      <c r="E262" s="50" t="str">
        <f>IF(T256=T255,"",VLOOKUP(B262,Arrays!A$1:C$2001,3,FALSE))</f>
        <v/>
      </c>
      <c r="F262" s="20"/>
      <c r="G262" s="19">
        <v>255</v>
      </c>
      <c r="H262" s="47"/>
      <c r="I262" s="48"/>
      <c r="J262" s="50" t="str">
        <f>IF(H262="","",VLOOKUP(H262,Arrays!A$2:B$2001,2,FALSE))</f>
        <v/>
      </c>
      <c r="K262" s="50" t="str">
        <f>IF(W255=W256,"",VLOOKUP(H262,Arrays!A$1:C$2001,3,FALSE))</f>
        <v/>
      </c>
      <c r="L262" s="20"/>
      <c r="M262" s="19">
        <v>255</v>
      </c>
      <c r="N262" s="47"/>
      <c r="O262" s="48"/>
      <c r="P262" s="50" t="str">
        <f>IF(N262="","",VLOOKUP(N262,Arrays!E$2:G$2002,2,FALSE))</f>
        <v/>
      </c>
      <c r="Q262" s="50" t="str">
        <f>IF(Z256=Z255,"",VLOOKUP(N262,Arrays!E$1:G$2002,3,FALSE))</f>
        <v/>
      </c>
      <c r="T262" s="51">
        <f>SUMPRODUCT((B$8:B268&lt;&gt;"")/COUNTIF(B$8:B268,B$8:B268&amp;""))</f>
        <v>0</v>
      </c>
      <c r="U262" s="51">
        <f t="shared" si="12"/>
        <v>0</v>
      </c>
      <c r="W262" s="51">
        <f>SUMPRODUCT((H$8:H268&lt;&gt;"")/COUNTIF(H$8:H268,H$8:H268&amp;""))</f>
        <v>0</v>
      </c>
      <c r="X262" s="51">
        <f t="shared" si="13"/>
        <v>0</v>
      </c>
      <c r="Z262" s="51">
        <f>SUMPRODUCT((N$8:N268&lt;&gt;"")/COUNTIF(N$8:N268,N$8:N268&amp;""))</f>
        <v>0</v>
      </c>
      <c r="AA262" s="51">
        <f t="shared" si="14"/>
        <v>0</v>
      </c>
    </row>
    <row r="263" spans="1:27" x14ac:dyDescent="0.3">
      <c r="A263" s="19">
        <v>256</v>
      </c>
      <c r="B263" s="47"/>
      <c r="C263" s="48"/>
      <c r="D263" s="50" t="str">
        <f>IF(B263="","",VLOOKUP(B263,Arrays!A$2:B$2001,2,FALSE))</f>
        <v/>
      </c>
      <c r="E263" s="50" t="str">
        <f>IF(T257=T256,"",VLOOKUP(B263,Arrays!A$1:C$2001,3,FALSE))</f>
        <v/>
      </c>
      <c r="F263" s="20"/>
      <c r="G263" s="19">
        <v>256</v>
      </c>
      <c r="H263" s="47"/>
      <c r="I263" s="48"/>
      <c r="J263" s="50" t="str">
        <f>IF(H263="","",VLOOKUP(H263,Arrays!A$2:B$2001,2,FALSE))</f>
        <v/>
      </c>
      <c r="K263" s="50" t="str">
        <f>IF(W256=W257,"",VLOOKUP(H263,Arrays!A$1:C$2001,3,FALSE))</f>
        <v/>
      </c>
      <c r="L263" s="20"/>
      <c r="M263" s="19">
        <v>256</v>
      </c>
      <c r="N263" s="47"/>
      <c r="O263" s="48"/>
      <c r="P263" s="50" t="str">
        <f>IF(N263="","",VLOOKUP(N263,Arrays!E$2:G$2002,2,FALSE))</f>
        <v/>
      </c>
      <c r="Q263" s="50" t="str">
        <f>IF(Z257=Z256,"",VLOOKUP(N263,Arrays!E$1:G$2002,3,FALSE))</f>
        <v/>
      </c>
      <c r="T263" s="51">
        <f>SUMPRODUCT((B$8:B269&lt;&gt;"")/COUNTIF(B$8:B269,B$8:B269&amp;""))</f>
        <v>0</v>
      </c>
      <c r="U263" s="51">
        <f t="shared" si="12"/>
        <v>0</v>
      </c>
      <c r="W263" s="51">
        <f>SUMPRODUCT((H$8:H269&lt;&gt;"")/COUNTIF(H$8:H269,H$8:H269&amp;""))</f>
        <v>0</v>
      </c>
      <c r="X263" s="51">
        <f t="shared" si="13"/>
        <v>0</v>
      </c>
      <c r="Z263" s="51">
        <f>SUMPRODUCT((N$8:N269&lt;&gt;"")/COUNTIF(N$8:N269,N$8:N269&amp;""))</f>
        <v>0</v>
      </c>
      <c r="AA263" s="51">
        <f t="shared" si="14"/>
        <v>0</v>
      </c>
    </row>
    <row r="264" spans="1:27" x14ac:dyDescent="0.3">
      <c r="A264" s="19">
        <v>257</v>
      </c>
      <c r="B264" s="47"/>
      <c r="C264" s="48"/>
      <c r="D264" s="50" t="str">
        <f>IF(B264="","",VLOOKUP(B264,Arrays!A$2:B$2001,2,FALSE))</f>
        <v/>
      </c>
      <c r="E264" s="50" t="str">
        <f>IF(T258=T257,"",VLOOKUP(B264,Arrays!A$1:C$2001,3,FALSE))</f>
        <v/>
      </c>
      <c r="F264" s="20"/>
      <c r="G264" s="19">
        <v>257</v>
      </c>
      <c r="H264" s="47"/>
      <c r="I264" s="48"/>
      <c r="J264" s="50" t="str">
        <f>IF(H264="","",VLOOKUP(H264,Arrays!A$2:B$2001,2,FALSE))</f>
        <v/>
      </c>
      <c r="K264" s="50" t="str">
        <f>IF(W257=W258,"",VLOOKUP(H264,Arrays!A$1:C$2001,3,FALSE))</f>
        <v/>
      </c>
      <c r="L264" s="20"/>
      <c r="M264" s="19">
        <v>257</v>
      </c>
      <c r="N264" s="47"/>
      <c r="O264" s="48"/>
      <c r="P264" s="50" t="str">
        <f>IF(N264="","",VLOOKUP(N264,Arrays!E$2:G$2002,2,FALSE))</f>
        <v/>
      </c>
      <c r="Q264" s="50" t="str">
        <f>IF(Z258=Z257,"",VLOOKUP(N264,Arrays!E$1:G$2002,3,FALSE))</f>
        <v/>
      </c>
      <c r="T264" s="51">
        <f>SUMPRODUCT((B$8:B270&lt;&gt;"")/COUNTIF(B$8:B270,B$8:B270&amp;""))</f>
        <v>0</v>
      </c>
      <c r="U264" s="51">
        <f t="shared" si="12"/>
        <v>0</v>
      </c>
      <c r="W264" s="51">
        <f>SUMPRODUCT((H$8:H270&lt;&gt;"")/COUNTIF(H$8:H270,H$8:H270&amp;""))</f>
        <v>0</v>
      </c>
      <c r="X264" s="51">
        <f t="shared" si="13"/>
        <v>0</v>
      </c>
      <c r="Z264" s="51">
        <f>SUMPRODUCT((N$8:N270&lt;&gt;"")/COUNTIF(N$8:N270,N$8:N270&amp;""))</f>
        <v>0</v>
      </c>
      <c r="AA264" s="51">
        <f t="shared" si="14"/>
        <v>0</v>
      </c>
    </row>
    <row r="265" spans="1:27" x14ac:dyDescent="0.3">
      <c r="A265" s="19">
        <v>258</v>
      </c>
      <c r="B265" s="47"/>
      <c r="C265" s="48"/>
      <c r="D265" s="50" t="str">
        <f>IF(B265="","",VLOOKUP(B265,Arrays!A$2:B$2001,2,FALSE))</f>
        <v/>
      </c>
      <c r="E265" s="50" t="str">
        <f>IF(T259=T258,"",VLOOKUP(B265,Arrays!A$1:C$2001,3,FALSE))</f>
        <v/>
      </c>
      <c r="F265" s="20"/>
      <c r="G265" s="19">
        <v>258</v>
      </c>
      <c r="H265" s="47"/>
      <c r="I265" s="48"/>
      <c r="J265" s="50" t="str">
        <f>IF(H265="","",VLOOKUP(H265,Arrays!A$2:B$2001,2,FALSE))</f>
        <v/>
      </c>
      <c r="K265" s="50" t="str">
        <f>IF(W258=W259,"",VLOOKUP(H265,Arrays!A$1:C$2001,3,FALSE))</f>
        <v/>
      </c>
      <c r="L265" s="20"/>
      <c r="M265" s="19">
        <v>258</v>
      </c>
      <c r="N265" s="47"/>
      <c r="O265" s="48"/>
      <c r="P265" s="50" t="str">
        <f>IF(N265="","",VLOOKUP(N265,Arrays!E$2:G$2002,2,FALSE))</f>
        <v/>
      </c>
      <c r="Q265" s="50" t="str">
        <f>IF(Z259=Z258,"",VLOOKUP(N265,Arrays!E$1:G$2002,3,FALSE))</f>
        <v/>
      </c>
      <c r="T265" s="51">
        <f>SUMPRODUCT((B$8:B271&lt;&gt;"")/COUNTIF(B$8:B271,B$8:B271&amp;""))</f>
        <v>0</v>
      </c>
      <c r="U265" s="51">
        <f t="shared" si="12"/>
        <v>0</v>
      </c>
      <c r="W265" s="51">
        <f>SUMPRODUCT((H$8:H271&lt;&gt;"")/COUNTIF(H$8:H271,H$8:H271&amp;""))</f>
        <v>0</v>
      </c>
      <c r="X265" s="51">
        <f t="shared" si="13"/>
        <v>0</v>
      </c>
      <c r="Z265" s="51">
        <f>SUMPRODUCT((N$8:N271&lt;&gt;"")/COUNTIF(N$8:N271,N$8:N271&amp;""))</f>
        <v>0</v>
      </c>
      <c r="AA265" s="51">
        <f t="shared" si="14"/>
        <v>0</v>
      </c>
    </row>
    <row r="266" spans="1:27" x14ac:dyDescent="0.3">
      <c r="A266" s="19">
        <v>259</v>
      </c>
      <c r="B266" s="47"/>
      <c r="C266" s="48"/>
      <c r="D266" s="50" t="str">
        <f>IF(B266="","",VLOOKUP(B266,Arrays!A$2:B$2001,2,FALSE))</f>
        <v/>
      </c>
      <c r="E266" s="50" t="str">
        <f>IF(T260=T259,"",VLOOKUP(B266,Arrays!A$1:C$2001,3,FALSE))</f>
        <v/>
      </c>
      <c r="F266" s="20"/>
      <c r="G266" s="19">
        <v>259</v>
      </c>
      <c r="H266" s="47"/>
      <c r="I266" s="48"/>
      <c r="J266" s="50" t="str">
        <f>IF(H266="","",VLOOKUP(H266,Arrays!A$2:B$2001,2,FALSE))</f>
        <v/>
      </c>
      <c r="K266" s="50" t="str">
        <f>IF(W259=W260,"",VLOOKUP(H266,Arrays!A$1:C$2001,3,FALSE))</f>
        <v/>
      </c>
      <c r="L266" s="20"/>
      <c r="M266" s="19">
        <v>259</v>
      </c>
      <c r="N266" s="47"/>
      <c r="O266" s="48"/>
      <c r="P266" s="50" t="str">
        <f>IF(N266="","",VLOOKUP(N266,Arrays!E$2:G$2002,2,FALSE))</f>
        <v/>
      </c>
      <c r="Q266" s="50" t="str">
        <f>IF(Z260=Z259,"",VLOOKUP(N266,Arrays!E$1:G$2002,3,FALSE))</f>
        <v/>
      </c>
      <c r="T266" s="51">
        <f>SUMPRODUCT((B$8:B272&lt;&gt;"")/COUNTIF(B$8:B272,B$8:B272&amp;""))</f>
        <v>0</v>
      </c>
      <c r="U266" s="51">
        <f t="shared" si="12"/>
        <v>0</v>
      </c>
      <c r="W266" s="51">
        <f>SUMPRODUCT((H$8:H272&lt;&gt;"")/COUNTIF(H$8:H272,H$8:H272&amp;""))</f>
        <v>0</v>
      </c>
      <c r="X266" s="51">
        <f t="shared" si="13"/>
        <v>0</v>
      </c>
      <c r="Z266" s="51">
        <f>SUMPRODUCT((N$8:N272&lt;&gt;"")/COUNTIF(N$8:N272,N$8:N272&amp;""))</f>
        <v>0</v>
      </c>
      <c r="AA266" s="51">
        <f t="shared" si="14"/>
        <v>0</v>
      </c>
    </row>
    <row r="267" spans="1:27" x14ac:dyDescent="0.3">
      <c r="A267" s="19">
        <v>260</v>
      </c>
      <c r="B267" s="47"/>
      <c r="C267" s="48"/>
      <c r="D267" s="50" t="str">
        <f>IF(B267="","",VLOOKUP(B267,Arrays!A$2:B$2001,2,FALSE))</f>
        <v/>
      </c>
      <c r="E267" s="50" t="str">
        <f>IF(T261=T260,"",VLOOKUP(B267,Arrays!A$1:C$2001,3,FALSE))</f>
        <v/>
      </c>
      <c r="F267" s="20"/>
      <c r="G267" s="19">
        <v>260</v>
      </c>
      <c r="H267" s="47"/>
      <c r="I267" s="48"/>
      <c r="J267" s="50" t="str">
        <f>IF(H267="","",VLOOKUP(H267,Arrays!A$2:B$2001,2,FALSE))</f>
        <v/>
      </c>
      <c r="K267" s="50" t="str">
        <f>IF(W260=W261,"",VLOOKUP(H267,Arrays!A$1:C$2001,3,FALSE))</f>
        <v/>
      </c>
      <c r="L267" s="20"/>
      <c r="M267" s="19">
        <v>260</v>
      </c>
      <c r="N267" s="47"/>
      <c r="O267" s="48"/>
      <c r="P267" s="50" t="str">
        <f>IF(N267="","",VLOOKUP(N267,Arrays!E$2:G$2002,2,FALSE))</f>
        <v/>
      </c>
      <c r="Q267" s="50" t="str">
        <f>IF(Z261=Z260,"",VLOOKUP(N267,Arrays!E$1:G$2002,3,FALSE))</f>
        <v/>
      </c>
      <c r="T267" s="51">
        <f>SUMPRODUCT((B$8:B273&lt;&gt;"")/COUNTIF(B$8:B273,B$8:B273&amp;""))</f>
        <v>0</v>
      </c>
      <c r="U267" s="51">
        <f t="shared" si="12"/>
        <v>0</v>
      </c>
      <c r="W267" s="51">
        <f>SUMPRODUCT((H$8:H273&lt;&gt;"")/COUNTIF(H$8:H273,H$8:H273&amp;""))</f>
        <v>0</v>
      </c>
      <c r="X267" s="51">
        <f t="shared" si="13"/>
        <v>0</v>
      </c>
      <c r="Z267" s="51">
        <f>SUMPRODUCT((N$8:N273&lt;&gt;"")/COUNTIF(N$8:N273,N$8:N273&amp;""))</f>
        <v>0</v>
      </c>
      <c r="AA267" s="51">
        <f t="shared" si="14"/>
        <v>0</v>
      </c>
    </row>
    <row r="268" spans="1:27" x14ac:dyDescent="0.3">
      <c r="A268" s="19">
        <v>261</v>
      </c>
      <c r="B268" s="47"/>
      <c r="C268" s="48"/>
      <c r="D268" s="50" t="str">
        <f>IF(B268="","",VLOOKUP(B268,Arrays!A$2:B$2001,2,FALSE))</f>
        <v/>
      </c>
      <c r="E268" s="50" t="str">
        <f>IF(T262=T261,"",VLOOKUP(B268,Arrays!A$1:C$2001,3,FALSE))</f>
        <v/>
      </c>
      <c r="F268" s="20"/>
      <c r="G268" s="19">
        <v>261</v>
      </c>
      <c r="H268" s="47"/>
      <c r="I268" s="48"/>
      <c r="J268" s="50" t="str">
        <f>IF(H268="","",VLOOKUP(H268,Arrays!A$2:B$2001,2,FALSE))</f>
        <v/>
      </c>
      <c r="K268" s="50" t="str">
        <f>IF(W261=W262,"",VLOOKUP(H268,Arrays!A$1:C$2001,3,FALSE))</f>
        <v/>
      </c>
      <c r="L268" s="20"/>
      <c r="M268" s="19">
        <v>261</v>
      </c>
      <c r="N268" s="47"/>
      <c r="O268" s="48"/>
      <c r="P268" s="50" t="str">
        <f>IF(N268="","",VLOOKUP(N268,Arrays!E$2:G$2002,2,FALSE))</f>
        <v/>
      </c>
      <c r="Q268" s="50" t="str">
        <f>IF(Z262=Z261,"",VLOOKUP(N268,Arrays!E$1:G$2002,3,FALSE))</f>
        <v/>
      </c>
      <c r="T268" s="51">
        <f>SUMPRODUCT((B$8:B274&lt;&gt;"")/COUNTIF(B$8:B274,B$8:B274&amp;""))</f>
        <v>0</v>
      </c>
      <c r="U268" s="51">
        <f t="shared" si="12"/>
        <v>0</v>
      </c>
      <c r="W268" s="51">
        <f>SUMPRODUCT((H$8:H274&lt;&gt;"")/COUNTIF(H$8:H274,H$8:H274&amp;""))</f>
        <v>0</v>
      </c>
      <c r="X268" s="51">
        <f t="shared" si="13"/>
        <v>0</v>
      </c>
      <c r="Z268" s="51">
        <f>SUMPRODUCT((N$8:N274&lt;&gt;"")/COUNTIF(N$8:N274,N$8:N274&amp;""))</f>
        <v>0</v>
      </c>
      <c r="AA268" s="51">
        <f t="shared" si="14"/>
        <v>0</v>
      </c>
    </row>
    <row r="269" spans="1:27" x14ac:dyDescent="0.3">
      <c r="A269" s="19">
        <v>262</v>
      </c>
      <c r="B269" s="47"/>
      <c r="C269" s="48"/>
      <c r="D269" s="50" t="str">
        <f>IF(B269="","",VLOOKUP(B269,Arrays!A$2:B$2001,2,FALSE))</f>
        <v/>
      </c>
      <c r="E269" s="50" t="str">
        <f>IF(T263=T262,"",VLOOKUP(B269,Arrays!A$1:C$2001,3,FALSE))</f>
        <v/>
      </c>
      <c r="F269" s="20"/>
      <c r="G269" s="19">
        <v>262</v>
      </c>
      <c r="H269" s="47"/>
      <c r="I269" s="48"/>
      <c r="J269" s="50" t="str">
        <f>IF(H269="","",VLOOKUP(H269,Arrays!A$2:B$2001,2,FALSE))</f>
        <v/>
      </c>
      <c r="K269" s="50" t="str">
        <f>IF(W262=W263,"",VLOOKUP(H269,Arrays!A$1:C$2001,3,FALSE))</f>
        <v/>
      </c>
      <c r="L269" s="20"/>
      <c r="M269" s="19">
        <v>262</v>
      </c>
      <c r="N269" s="47"/>
      <c r="O269" s="48"/>
      <c r="P269" s="50" t="str">
        <f>IF(N269="","",VLOOKUP(N269,Arrays!E$2:G$2002,2,FALSE))</f>
        <v/>
      </c>
      <c r="Q269" s="50" t="str">
        <f>IF(Z263=Z262,"",VLOOKUP(N269,Arrays!E$1:G$2002,3,FALSE))</f>
        <v/>
      </c>
      <c r="T269" s="51">
        <f>SUMPRODUCT((B$8:B275&lt;&gt;"")/COUNTIF(B$8:B275,B$8:B275&amp;""))</f>
        <v>0</v>
      </c>
      <c r="U269" s="51">
        <f t="shared" si="12"/>
        <v>0</v>
      </c>
      <c r="W269" s="51">
        <f>SUMPRODUCT((H$8:H275&lt;&gt;"")/COUNTIF(H$8:H275,H$8:H275&amp;""))</f>
        <v>0</v>
      </c>
      <c r="X269" s="51">
        <f t="shared" si="13"/>
        <v>0</v>
      </c>
      <c r="Z269" s="51">
        <f>SUMPRODUCT((N$8:N275&lt;&gt;"")/COUNTIF(N$8:N275,N$8:N275&amp;""))</f>
        <v>0</v>
      </c>
      <c r="AA269" s="51">
        <f t="shared" si="14"/>
        <v>0</v>
      </c>
    </row>
    <row r="270" spans="1:27" x14ac:dyDescent="0.3">
      <c r="A270" s="19">
        <v>263</v>
      </c>
      <c r="B270" s="47"/>
      <c r="C270" s="48"/>
      <c r="D270" s="50" t="str">
        <f>IF(B270="","",VLOOKUP(B270,Arrays!A$2:B$2001,2,FALSE))</f>
        <v/>
      </c>
      <c r="E270" s="50" t="str">
        <f>IF(T264=T263,"",VLOOKUP(B270,Arrays!A$1:C$2001,3,FALSE))</f>
        <v/>
      </c>
      <c r="F270" s="20"/>
      <c r="G270" s="19">
        <v>263</v>
      </c>
      <c r="H270" s="47"/>
      <c r="I270" s="48"/>
      <c r="J270" s="50" t="str">
        <f>IF(H270="","",VLOOKUP(H270,Arrays!A$2:B$2001,2,FALSE))</f>
        <v/>
      </c>
      <c r="K270" s="50" t="str">
        <f>IF(W263=W264,"",VLOOKUP(H270,Arrays!A$1:C$2001,3,FALSE))</f>
        <v/>
      </c>
      <c r="L270" s="20"/>
      <c r="M270" s="19">
        <v>263</v>
      </c>
      <c r="N270" s="47"/>
      <c r="O270" s="48"/>
      <c r="P270" s="50" t="str">
        <f>IF(N270="","",VLOOKUP(N270,Arrays!E$2:G$2002,2,FALSE))</f>
        <v/>
      </c>
      <c r="Q270" s="50" t="str">
        <f>IF(Z264=Z263,"",VLOOKUP(N270,Arrays!E$1:G$2002,3,FALSE))</f>
        <v/>
      </c>
      <c r="T270" s="51">
        <f>SUMPRODUCT((B$8:B276&lt;&gt;"")/COUNTIF(B$8:B276,B$8:B276&amp;""))</f>
        <v>0</v>
      </c>
      <c r="U270" s="51">
        <f t="shared" si="12"/>
        <v>0</v>
      </c>
      <c r="W270" s="51">
        <f>SUMPRODUCT((H$8:H276&lt;&gt;"")/COUNTIF(H$8:H276,H$8:H276&amp;""))</f>
        <v>0</v>
      </c>
      <c r="X270" s="51">
        <f t="shared" si="13"/>
        <v>0</v>
      </c>
      <c r="Z270" s="51">
        <f>SUMPRODUCT((N$8:N276&lt;&gt;"")/COUNTIF(N$8:N276,N$8:N276&amp;""))</f>
        <v>0</v>
      </c>
      <c r="AA270" s="51">
        <f t="shared" si="14"/>
        <v>0</v>
      </c>
    </row>
    <row r="271" spans="1:27" x14ac:dyDescent="0.3">
      <c r="A271" s="19">
        <v>264</v>
      </c>
      <c r="B271" s="47"/>
      <c r="C271" s="48"/>
      <c r="D271" s="50" t="str">
        <f>IF(B271="","",VLOOKUP(B271,Arrays!A$2:B$2001,2,FALSE))</f>
        <v/>
      </c>
      <c r="E271" s="50" t="str">
        <f>IF(T265=T264,"",VLOOKUP(B271,Arrays!A$1:C$2001,3,FALSE))</f>
        <v/>
      </c>
      <c r="F271" s="20"/>
      <c r="G271" s="19">
        <v>264</v>
      </c>
      <c r="H271" s="47"/>
      <c r="I271" s="48"/>
      <c r="J271" s="50" t="str">
        <f>IF(H271="","",VLOOKUP(H271,Arrays!A$2:B$2001,2,FALSE))</f>
        <v/>
      </c>
      <c r="K271" s="50" t="str">
        <f>IF(W264=W265,"",VLOOKUP(H271,Arrays!A$1:C$2001,3,FALSE))</f>
        <v/>
      </c>
      <c r="L271" s="20"/>
      <c r="M271" s="19">
        <v>264</v>
      </c>
      <c r="N271" s="47"/>
      <c r="O271" s="48"/>
      <c r="P271" s="50" t="str">
        <f>IF(N271="","",VLOOKUP(N271,Arrays!E$2:G$2002,2,FALSE))</f>
        <v/>
      </c>
      <c r="Q271" s="50" t="str">
        <f>IF(Z265=Z264,"",VLOOKUP(N271,Arrays!E$1:G$2002,3,FALSE))</f>
        <v/>
      </c>
      <c r="T271" s="51">
        <f>SUMPRODUCT((B$8:B277&lt;&gt;"")/COUNTIF(B$8:B277,B$8:B277&amp;""))</f>
        <v>0</v>
      </c>
      <c r="U271" s="51">
        <f t="shared" si="12"/>
        <v>0</v>
      </c>
      <c r="W271" s="51">
        <f>SUMPRODUCT((H$8:H277&lt;&gt;"")/COUNTIF(H$8:H277,H$8:H277&amp;""))</f>
        <v>0</v>
      </c>
      <c r="X271" s="51">
        <f t="shared" si="13"/>
        <v>0</v>
      </c>
      <c r="Z271" s="51">
        <f>SUMPRODUCT((N$8:N277&lt;&gt;"")/COUNTIF(N$8:N277,N$8:N277&amp;""))</f>
        <v>0</v>
      </c>
      <c r="AA271" s="51">
        <f t="shared" si="14"/>
        <v>0</v>
      </c>
    </row>
    <row r="272" spans="1:27" x14ac:dyDescent="0.3">
      <c r="A272" s="19">
        <v>265</v>
      </c>
      <c r="B272" s="47"/>
      <c r="C272" s="48"/>
      <c r="D272" s="50" t="str">
        <f>IF(B272="","",VLOOKUP(B272,Arrays!A$2:B$2001,2,FALSE))</f>
        <v/>
      </c>
      <c r="E272" s="50" t="str">
        <f>IF(T266=T265,"",VLOOKUP(B272,Arrays!A$1:C$2001,3,FALSE))</f>
        <v/>
      </c>
      <c r="F272" s="20"/>
      <c r="G272" s="19">
        <v>265</v>
      </c>
      <c r="H272" s="47"/>
      <c r="I272" s="48"/>
      <c r="J272" s="50" t="str">
        <f>IF(H272="","",VLOOKUP(H272,Arrays!A$2:B$2001,2,FALSE))</f>
        <v/>
      </c>
      <c r="K272" s="50" t="str">
        <f>IF(W265=W266,"",VLOOKUP(H272,Arrays!A$1:C$2001,3,FALSE))</f>
        <v/>
      </c>
      <c r="L272" s="20"/>
      <c r="M272" s="19">
        <v>265</v>
      </c>
      <c r="N272" s="47"/>
      <c r="O272" s="48"/>
      <c r="P272" s="50" t="str">
        <f>IF(N272="","",VLOOKUP(N272,Arrays!E$2:G$2002,2,FALSE))</f>
        <v/>
      </c>
      <c r="Q272" s="50" t="str">
        <f>IF(Z266=Z265,"",VLOOKUP(N272,Arrays!E$1:G$2002,3,FALSE))</f>
        <v/>
      </c>
      <c r="T272" s="51">
        <f>SUMPRODUCT((B$8:B278&lt;&gt;"")/COUNTIF(B$8:B278,B$8:B278&amp;""))</f>
        <v>0</v>
      </c>
      <c r="U272" s="51">
        <f t="shared" si="12"/>
        <v>0</v>
      </c>
      <c r="W272" s="51">
        <f>SUMPRODUCT((H$8:H278&lt;&gt;"")/COUNTIF(H$8:H278,H$8:H278&amp;""))</f>
        <v>0</v>
      </c>
      <c r="X272" s="51">
        <f t="shared" si="13"/>
        <v>0</v>
      </c>
      <c r="Z272" s="51">
        <f>SUMPRODUCT((N$8:N278&lt;&gt;"")/COUNTIF(N$8:N278,N$8:N278&amp;""))</f>
        <v>0</v>
      </c>
      <c r="AA272" s="51">
        <f t="shared" si="14"/>
        <v>0</v>
      </c>
    </row>
    <row r="273" spans="1:27" x14ac:dyDescent="0.3">
      <c r="A273" s="19">
        <v>266</v>
      </c>
      <c r="B273" s="47"/>
      <c r="C273" s="48"/>
      <c r="D273" s="50" t="str">
        <f>IF(B273="","",VLOOKUP(B273,Arrays!A$2:B$2001,2,FALSE))</f>
        <v/>
      </c>
      <c r="E273" s="50" t="str">
        <f>IF(T267=T266,"",VLOOKUP(B273,Arrays!A$1:C$2001,3,FALSE))</f>
        <v/>
      </c>
      <c r="F273" s="20"/>
      <c r="G273" s="19">
        <v>266</v>
      </c>
      <c r="H273" s="47"/>
      <c r="I273" s="48"/>
      <c r="J273" s="50" t="str">
        <f>IF(H273="","",VLOOKUP(H273,Arrays!A$2:B$2001,2,FALSE))</f>
        <v/>
      </c>
      <c r="K273" s="50" t="str">
        <f>IF(W266=W267,"",VLOOKUP(H273,Arrays!A$1:C$2001,3,FALSE))</f>
        <v/>
      </c>
      <c r="L273" s="20"/>
      <c r="M273" s="19">
        <v>266</v>
      </c>
      <c r="N273" s="47"/>
      <c r="O273" s="48"/>
      <c r="P273" s="50" t="str">
        <f>IF(N273="","",VLOOKUP(N273,Arrays!E$2:G$2002,2,FALSE))</f>
        <v/>
      </c>
      <c r="Q273" s="50" t="str">
        <f>IF(Z267=Z266,"",VLOOKUP(N273,Arrays!E$1:G$2002,3,FALSE))</f>
        <v/>
      </c>
      <c r="T273" s="51">
        <f>SUMPRODUCT((B$8:B279&lt;&gt;"")/COUNTIF(B$8:B279,B$8:B279&amp;""))</f>
        <v>0</v>
      </c>
      <c r="U273" s="51">
        <f t="shared" si="12"/>
        <v>0</v>
      </c>
      <c r="W273" s="51">
        <f>SUMPRODUCT((H$8:H279&lt;&gt;"")/COUNTIF(H$8:H279,H$8:H279&amp;""))</f>
        <v>0</v>
      </c>
      <c r="X273" s="51">
        <f t="shared" si="13"/>
        <v>0</v>
      </c>
      <c r="Z273" s="51">
        <f>SUMPRODUCT((N$8:N279&lt;&gt;"")/COUNTIF(N$8:N279,N$8:N279&amp;""))</f>
        <v>0</v>
      </c>
      <c r="AA273" s="51">
        <f t="shared" si="14"/>
        <v>0</v>
      </c>
    </row>
    <row r="274" spans="1:27" x14ac:dyDescent="0.3">
      <c r="A274" s="19">
        <v>267</v>
      </c>
      <c r="B274" s="47"/>
      <c r="C274" s="48"/>
      <c r="D274" s="50" t="str">
        <f>IF(B274="","",VLOOKUP(B274,Arrays!A$2:B$2001,2,FALSE))</f>
        <v/>
      </c>
      <c r="E274" s="50" t="str">
        <f>IF(T268=T267,"",VLOOKUP(B274,Arrays!A$1:C$2001,3,FALSE))</f>
        <v/>
      </c>
      <c r="F274" s="20"/>
      <c r="G274" s="19">
        <v>267</v>
      </c>
      <c r="H274" s="47"/>
      <c r="I274" s="48"/>
      <c r="J274" s="50" t="str">
        <f>IF(H274="","",VLOOKUP(H274,Arrays!A$2:B$2001,2,FALSE))</f>
        <v/>
      </c>
      <c r="K274" s="50" t="str">
        <f>IF(W267=W268,"",VLOOKUP(H274,Arrays!A$1:C$2001,3,FALSE))</f>
        <v/>
      </c>
      <c r="L274" s="20"/>
      <c r="M274" s="19">
        <v>267</v>
      </c>
      <c r="N274" s="47"/>
      <c r="O274" s="48"/>
      <c r="P274" s="50" t="str">
        <f>IF(N274="","",VLOOKUP(N274,Arrays!E$2:G$2002,2,FALSE))</f>
        <v/>
      </c>
      <c r="Q274" s="50" t="str">
        <f>IF(Z268=Z267,"",VLOOKUP(N274,Arrays!E$1:G$2002,3,FALSE))</f>
        <v/>
      </c>
      <c r="T274" s="51">
        <f>SUMPRODUCT((B$8:B280&lt;&gt;"")/COUNTIF(B$8:B280,B$8:B280&amp;""))</f>
        <v>0</v>
      </c>
      <c r="U274" s="51">
        <f t="shared" si="12"/>
        <v>0</v>
      </c>
      <c r="W274" s="51">
        <f>SUMPRODUCT((H$8:H280&lt;&gt;"")/COUNTIF(H$8:H280,H$8:H280&amp;""))</f>
        <v>0</v>
      </c>
      <c r="X274" s="51">
        <f t="shared" si="13"/>
        <v>0</v>
      </c>
      <c r="Z274" s="51">
        <f>SUMPRODUCT((N$8:N280&lt;&gt;"")/COUNTIF(N$8:N280,N$8:N280&amp;""))</f>
        <v>0</v>
      </c>
      <c r="AA274" s="51">
        <f t="shared" si="14"/>
        <v>0</v>
      </c>
    </row>
    <row r="275" spans="1:27" x14ac:dyDescent="0.3">
      <c r="A275" s="19">
        <v>268</v>
      </c>
      <c r="B275" s="47"/>
      <c r="C275" s="48"/>
      <c r="D275" s="50" t="str">
        <f>IF(B275="","",VLOOKUP(B275,Arrays!A$2:B$2001,2,FALSE))</f>
        <v/>
      </c>
      <c r="E275" s="50" t="str">
        <f>IF(T269=T268,"",VLOOKUP(B275,Arrays!A$1:C$2001,3,FALSE))</f>
        <v/>
      </c>
      <c r="F275" s="20"/>
      <c r="G275" s="19">
        <v>268</v>
      </c>
      <c r="H275" s="47"/>
      <c r="I275" s="48"/>
      <c r="J275" s="50" t="str">
        <f>IF(H275="","",VLOOKUP(H275,Arrays!A$2:B$2001,2,FALSE))</f>
        <v/>
      </c>
      <c r="K275" s="50" t="str">
        <f>IF(W268=W269,"",VLOOKUP(H275,Arrays!A$1:C$2001,3,FALSE))</f>
        <v/>
      </c>
      <c r="L275" s="20"/>
      <c r="M275" s="19">
        <v>268</v>
      </c>
      <c r="N275" s="47"/>
      <c r="O275" s="48"/>
      <c r="P275" s="50" t="str">
        <f>IF(N275="","",VLOOKUP(N275,Arrays!E$2:G$2002,2,FALSE))</f>
        <v/>
      </c>
      <c r="Q275" s="50" t="str">
        <f>IF(Z269=Z268,"",VLOOKUP(N275,Arrays!E$1:G$2002,3,FALSE))</f>
        <v/>
      </c>
      <c r="T275" s="51">
        <f>SUMPRODUCT((B$8:B281&lt;&gt;"")/COUNTIF(B$8:B281,B$8:B281&amp;""))</f>
        <v>0</v>
      </c>
      <c r="U275" s="51">
        <f t="shared" si="12"/>
        <v>0</v>
      </c>
      <c r="W275" s="51">
        <f>SUMPRODUCT((H$8:H281&lt;&gt;"")/COUNTIF(H$8:H281,H$8:H281&amp;""))</f>
        <v>0</v>
      </c>
      <c r="X275" s="51">
        <f t="shared" si="13"/>
        <v>0</v>
      </c>
      <c r="Z275" s="51">
        <f>SUMPRODUCT((N$8:N281&lt;&gt;"")/COUNTIF(N$8:N281,N$8:N281&amp;""))</f>
        <v>0</v>
      </c>
      <c r="AA275" s="51">
        <f t="shared" si="14"/>
        <v>0</v>
      </c>
    </row>
    <row r="276" spans="1:27" x14ac:dyDescent="0.3">
      <c r="A276" s="19">
        <v>269</v>
      </c>
      <c r="B276" s="47"/>
      <c r="C276" s="48"/>
      <c r="D276" s="50" t="str">
        <f>IF(B276="","",VLOOKUP(B276,Arrays!A$2:B$2001,2,FALSE))</f>
        <v/>
      </c>
      <c r="E276" s="50" t="str">
        <f>IF(T270=T269,"",VLOOKUP(B276,Arrays!A$1:C$2001,3,FALSE))</f>
        <v/>
      </c>
      <c r="F276" s="20"/>
      <c r="G276" s="19">
        <v>269</v>
      </c>
      <c r="H276" s="47"/>
      <c r="I276" s="48"/>
      <c r="J276" s="50" t="str">
        <f>IF(H276="","",VLOOKUP(H276,Arrays!A$2:B$2001,2,FALSE))</f>
        <v/>
      </c>
      <c r="K276" s="50" t="str">
        <f>IF(W269=W270,"",VLOOKUP(H276,Arrays!A$1:C$2001,3,FALSE))</f>
        <v/>
      </c>
      <c r="L276" s="20"/>
      <c r="M276" s="19">
        <v>269</v>
      </c>
      <c r="N276" s="47"/>
      <c r="O276" s="48"/>
      <c r="P276" s="50" t="str">
        <f>IF(N276="","",VLOOKUP(N276,Arrays!E$2:G$2002,2,FALSE))</f>
        <v/>
      </c>
      <c r="Q276" s="50" t="str">
        <f>IF(Z270=Z269,"",VLOOKUP(N276,Arrays!E$1:G$2002,3,FALSE))</f>
        <v/>
      </c>
      <c r="T276" s="51">
        <f>SUMPRODUCT((B$8:B282&lt;&gt;"")/COUNTIF(B$8:B282,B$8:B282&amp;""))</f>
        <v>0</v>
      </c>
      <c r="U276" s="51">
        <f t="shared" si="12"/>
        <v>0</v>
      </c>
      <c r="W276" s="51">
        <f>SUMPRODUCT((H$8:H282&lt;&gt;"")/COUNTIF(H$8:H282,H$8:H282&amp;""))</f>
        <v>0</v>
      </c>
      <c r="X276" s="51">
        <f t="shared" si="13"/>
        <v>0</v>
      </c>
      <c r="Z276" s="51">
        <f>SUMPRODUCT((N$8:N282&lt;&gt;"")/COUNTIF(N$8:N282,N$8:N282&amp;""))</f>
        <v>0</v>
      </c>
      <c r="AA276" s="51">
        <f t="shared" si="14"/>
        <v>0</v>
      </c>
    </row>
    <row r="277" spans="1:27" x14ac:dyDescent="0.3">
      <c r="A277" s="19">
        <v>270</v>
      </c>
      <c r="B277" s="47"/>
      <c r="C277" s="48"/>
      <c r="D277" s="50" t="str">
        <f>IF(B277="","",VLOOKUP(B277,Arrays!A$2:B$2001,2,FALSE))</f>
        <v/>
      </c>
      <c r="E277" s="50" t="str">
        <f>IF(T271=T270,"",VLOOKUP(B277,Arrays!A$1:C$2001,3,FALSE))</f>
        <v/>
      </c>
      <c r="F277" s="20"/>
      <c r="G277" s="19">
        <v>270</v>
      </c>
      <c r="H277" s="47"/>
      <c r="I277" s="48"/>
      <c r="J277" s="50" t="str">
        <f>IF(H277="","",VLOOKUP(H277,Arrays!A$2:B$2001,2,FALSE))</f>
        <v/>
      </c>
      <c r="K277" s="50" t="str">
        <f>IF(W270=W271,"",VLOOKUP(H277,Arrays!A$1:C$2001,3,FALSE))</f>
        <v/>
      </c>
      <c r="L277" s="20"/>
      <c r="M277" s="19">
        <v>270</v>
      </c>
      <c r="N277" s="47"/>
      <c r="O277" s="48"/>
      <c r="P277" s="50" t="str">
        <f>IF(N277="","",VLOOKUP(N277,Arrays!E$2:G$2002,2,FALSE))</f>
        <v/>
      </c>
      <c r="Q277" s="50" t="str">
        <f>IF(Z271=Z270,"",VLOOKUP(N277,Arrays!E$1:G$2002,3,FALSE))</f>
        <v/>
      </c>
      <c r="T277" s="51">
        <f>SUMPRODUCT((B$8:B283&lt;&gt;"")/COUNTIF(B$8:B283,B$8:B283&amp;""))</f>
        <v>0</v>
      </c>
      <c r="U277" s="51">
        <f t="shared" si="12"/>
        <v>0</v>
      </c>
      <c r="W277" s="51">
        <f>SUMPRODUCT((H$8:H283&lt;&gt;"")/COUNTIF(H$8:H283,H$8:H283&amp;""))</f>
        <v>0</v>
      </c>
      <c r="X277" s="51">
        <f t="shared" si="13"/>
        <v>0</v>
      </c>
      <c r="Z277" s="51">
        <f>SUMPRODUCT((N$8:N283&lt;&gt;"")/COUNTIF(N$8:N283,N$8:N283&amp;""))</f>
        <v>0</v>
      </c>
      <c r="AA277" s="51">
        <f t="shared" si="14"/>
        <v>0</v>
      </c>
    </row>
    <row r="278" spans="1:27" x14ac:dyDescent="0.3">
      <c r="A278" s="19">
        <v>271</v>
      </c>
      <c r="B278" s="47"/>
      <c r="C278" s="48"/>
      <c r="D278" s="50" t="str">
        <f>IF(B278="","",VLOOKUP(B278,Arrays!A$2:B$2001,2,FALSE))</f>
        <v/>
      </c>
      <c r="E278" s="50" t="str">
        <f>IF(T272=T271,"",VLOOKUP(B278,Arrays!A$1:C$2001,3,FALSE))</f>
        <v/>
      </c>
      <c r="F278" s="20"/>
      <c r="G278" s="19">
        <v>271</v>
      </c>
      <c r="H278" s="47"/>
      <c r="I278" s="48"/>
      <c r="J278" s="50" t="str">
        <f>IF(H278="","",VLOOKUP(H278,Arrays!A$2:B$2001,2,FALSE))</f>
        <v/>
      </c>
      <c r="K278" s="50" t="str">
        <f>IF(W271=W272,"",VLOOKUP(H278,Arrays!A$1:C$2001,3,FALSE))</f>
        <v/>
      </c>
      <c r="L278" s="20"/>
      <c r="M278" s="19">
        <v>271</v>
      </c>
      <c r="N278" s="47"/>
      <c r="O278" s="48"/>
      <c r="P278" s="50" t="str">
        <f>IF(N278="","",VLOOKUP(N278,Arrays!E$2:G$2002,2,FALSE))</f>
        <v/>
      </c>
      <c r="Q278" s="50" t="str">
        <f>IF(Z272=Z271,"",VLOOKUP(N278,Arrays!E$1:G$2002,3,FALSE))</f>
        <v/>
      </c>
      <c r="T278" s="51">
        <f>SUMPRODUCT((B$8:B284&lt;&gt;"")/COUNTIF(B$8:B284,B$8:B284&amp;""))</f>
        <v>0</v>
      </c>
      <c r="U278" s="51">
        <f t="shared" si="12"/>
        <v>0</v>
      </c>
      <c r="W278" s="51">
        <f>SUMPRODUCT((H$8:H284&lt;&gt;"")/COUNTIF(H$8:H284,H$8:H284&amp;""))</f>
        <v>0</v>
      </c>
      <c r="X278" s="51">
        <f t="shared" si="13"/>
        <v>0</v>
      </c>
      <c r="Z278" s="51">
        <f>SUMPRODUCT((N$8:N284&lt;&gt;"")/COUNTIF(N$8:N284,N$8:N284&amp;""))</f>
        <v>0</v>
      </c>
      <c r="AA278" s="51">
        <f t="shared" si="14"/>
        <v>0</v>
      </c>
    </row>
    <row r="279" spans="1:27" x14ac:dyDescent="0.3">
      <c r="A279" s="19">
        <v>272</v>
      </c>
      <c r="B279" s="47"/>
      <c r="C279" s="48"/>
      <c r="D279" s="50" t="str">
        <f>IF(B279="","",VLOOKUP(B279,Arrays!A$2:B$2001,2,FALSE))</f>
        <v/>
      </c>
      <c r="E279" s="50" t="str">
        <f>IF(T273=T272,"",VLOOKUP(B279,Arrays!A$1:C$2001,3,FALSE))</f>
        <v/>
      </c>
      <c r="F279" s="20"/>
      <c r="G279" s="19">
        <v>272</v>
      </c>
      <c r="H279" s="47"/>
      <c r="I279" s="48"/>
      <c r="J279" s="50" t="str">
        <f>IF(H279="","",VLOOKUP(H279,Arrays!A$2:B$2001,2,FALSE))</f>
        <v/>
      </c>
      <c r="K279" s="50" t="str">
        <f>IF(W272=W273,"",VLOOKUP(H279,Arrays!A$1:C$2001,3,FALSE))</f>
        <v/>
      </c>
      <c r="L279" s="20"/>
      <c r="M279" s="19">
        <v>272</v>
      </c>
      <c r="N279" s="47"/>
      <c r="O279" s="48"/>
      <c r="P279" s="50" t="str">
        <f>IF(N279="","",VLOOKUP(N279,Arrays!E$2:G$2002,2,FALSE))</f>
        <v/>
      </c>
      <c r="Q279" s="50" t="str">
        <f>IF(Z273=Z272,"",VLOOKUP(N279,Arrays!E$1:G$2002,3,FALSE))</f>
        <v/>
      </c>
      <c r="T279" s="51">
        <f>SUMPRODUCT((B$8:B285&lt;&gt;"")/COUNTIF(B$8:B285,B$8:B285&amp;""))</f>
        <v>0</v>
      </c>
      <c r="U279" s="51">
        <f t="shared" si="12"/>
        <v>0</v>
      </c>
      <c r="W279" s="51">
        <f>SUMPRODUCT((H$8:H285&lt;&gt;"")/COUNTIF(H$8:H285,H$8:H285&amp;""))</f>
        <v>0</v>
      </c>
      <c r="X279" s="51">
        <f t="shared" si="13"/>
        <v>0</v>
      </c>
      <c r="Z279" s="51">
        <f>SUMPRODUCT((N$8:N285&lt;&gt;"")/COUNTIF(N$8:N285,N$8:N285&amp;""))</f>
        <v>0</v>
      </c>
      <c r="AA279" s="51">
        <f t="shared" si="14"/>
        <v>0</v>
      </c>
    </row>
    <row r="280" spans="1:27" x14ac:dyDescent="0.3">
      <c r="A280" s="19">
        <v>273</v>
      </c>
      <c r="B280" s="47"/>
      <c r="C280" s="48"/>
      <c r="D280" s="50" t="str">
        <f>IF(B280="","",VLOOKUP(B280,Arrays!A$2:B$2001,2,FALSE))</f>
        <v/>
      </c>
      <c r="E280" s="50" t="str">
        <f>IF(T274=T273,"",VLOOKUP(B280,Arrays!A$1:C$2001,3,FALSE))</f>
        <v/>
      </c>
      <c r="F280" s="20"/>
      <c r="G280" s="19">
        <v>273</v>
      </c>
      <c r="H280" s="47"/>
      <c r="I280" s="48"/>
      <c r="J280" s="50" t="str">
        <f>IF(H280="","",VLOOKUP(H280,Arrays!A$2:B$2001,2,FALSE))</f>
        <v/>
      </c>
      <c r="K280" s="50" t="str">
        <f>IF(W273=W274,"",VLOOKUP(H280,Arrays!A$1:C$2001,3,FALSE))</f>
        <v/>
      </c>
      <c r="L280" s="20"/>
      <c r="M280" s="19">
        <v>273</v>
      </c>
      <c r="N280" s="47"/>
      <c r="O280" s="48"/>
      <c r="P280" s="50" t="str">
        <f>IF(N280="","",VLOOKUP(N280,Arrays!E$2:G$2002,2,FALSE))</f>
        <v/>
      </c>
      <c r="Q280" s="50" t="str">
        <f>IF(Z274=Z273,"",VLOOKUP(N280,Arrays!E$1:G$2002,3,FALSE))</f>
        <v/>
      </c>
      <c r="T280" s="51">
        <f>SUMPRODUCT((B$8:B286&lt;&gt;"")/COUNTIF(B$8:B286,B$8:B286&amp;""))</f>
        <v>0</v>
      </c>
      <c r="U280" s="51">
        <f t="shared" si="12"/>
        <v>0</v>
      </c>
      <c r="W280" s="51">
        <f>SUMPRODUCT((H$8:H286&lt;&gt;"")/COUNTIF(H$8:H286,H$8:H286&amp;""))</f>
        <v>0</v>
      </c>
      <c r="X280" s="51">
        <f t="shared" si="13"/>
        <v>0</v>
      </c>
      <c r="Z280" s="51">
        <f>SUMPRODUCT((N$8:N286&lt;&gt;"")/COUNTIF(N$8:N286,N$8:N286&amp;""))</f>
        <v>0</v>
      </c>
      <c r="AA280" s="51">
        <f t="shared" si="14"/>
        <v>0</v>
      </c>
    </row>
    <row r="281" spans="1:27" x14ac:dyDescent="0.3">
      <c r="A281" s="19">
        <v>274</v>
      </c>
      <c r="B281" s="47"/>
      <c r="C281" s="48"/>
      <c r="D281" s="50" t="str">
        <f>IF(B281="","",VLOOKUP(B281,Arrays!A$2:B$2001,2,FALSE))</f>
        <v/>
      </c>
      <c r="E281" s="50" t="str">
        <f>IF(T275=T274,"",VLOOKUP(B281,Arrays!A$1:C$2001,3,FALSE))</f>
        <v/>
      </c>
      <c r="F281" s="20"/>
      <c r="G281" s="19">
        <v>274</v>
      </c>
      <c r="H281" s="47"/>
      <c r="I281" s="48"/>
      <c r="J281" s="50" t="str">
        <f>IF(H281="","",VLOOKUP(H281,Arrays!A$2:B$2001,2,FALSE))</f>
        <v/>
      </c>
      <c r="K281" s="50" t="str">
        <f>IF(W274=W275,"",VLOOKUP(H281,Arrays!A$1:C$2001,3,FALSE))</f>
        <v/>
      </c>
      <c r="L281" s="20"/>
      <c r="M281" s="19">
        <v>274</v>
      </c>
      <c r="N281" s="47"/>
      <c r="O281" s="48"/>
      <c r="P281" s="50" t="str">
        <f>IF(N281="","",VLOOKUP(N281,Arrays!E$2:G$2002,2,FALSE))</f>
        <v/>
      </c>
      <c r="Q281" s="50" t="str">
        <f>IF(Z275=Z274,"",VLOOKUP(N281,Arrays!E$1:G$2002,3,FALSE))</f>
        <v/>
      </c>
      <c r="T281" s="51">
        <f>SUMPRODUCT((B$8:B287&lt;&gt;"")/COUNTIF(B$8:B287,B$8:B287&amp;""))</f>
        <v>0</v>
      </c>
      <c r="U281" s="51">
        <f t="shared" si="12"/>
        <v>0</v>
      </c>
      <c r="W281" s="51">
        <f>SUMPRODUCT((H$8:H287&lt;&gt;"")/COUNTIF(H$8:H287,H$8:H287&amp;""))</f>
        <v>0</v>
      </c>
      <c r="X281" s="51">
        <f t="shared" si="13"/>
        <v>0</v>
      </c>
      <c r="Z281" s="51">
        <f>SUMPRODUCT((N$8:N287&lt;&gt;"")/COUNTIF(N$8:N287,N$8:N287&amp;""))</f>
        <v>0</v>
      </c>
      <c r="AA281" s="51">
        <f t="shared" si="14"/>
        <v>0</v>
      </c>
    </row>
    <row r="282" spans="1:27" x14ac:dyDescent="0.3">
      <c r="A282" s="19">
        <v>275</v>
      </c>
      <c r="B282" s="47"/>
      <c r="C282" s="48"/>
      <c r="D282" s="50" t="str">
        <f>IF(B282="","",VLOOKUP(B282,Arrays!A$2:B$2001,2,FALSE))</f>
        <v/>
      </c>
      <c r="E282" s="50" t="str">
        <f>IF(T276=T275,"",VLOOKUP(B282,Arrays!A$1:C$2001,3,FALSE))</f>
        <v/>
      </c>
      <c r="F282" s="20"/>
      <c r="G282" s="19">
        <v>275</v>
      </c>
      <c r="H282" s="47"/>
      <c r="I282" s="48"/>
      <c r="J282" s="50" t="str">
        <f>IF(H282="","",VLOOKUP(H282,Arrays!A$2:B$2001,2,FALSE))</f>
        <v/>
      </c>
      <c r="K282" s="50" t="str">
        <f>IF(W275=W276,"",VLOOKUP(H282,Arrays!A$1:C$2001,3,FALSE))</f>
        <v/>
      </c>
      <c r="L282" s="20"/>
      <c r="M282" s="19">
        <v>275</v>
      </c>
      <c r="N282" s="47"/>
      <c r="O282" s="48"/>
      <c r="P282" s="50" t="str">
        <f>IF(N282="","",VLOOKUP(N282,Arrays!E$2:G$2002,2,FALSE))</f>
        <v/>
      </c>
      <c r="Q282" s="50" t="str">
        <f>IF(Z276=Z275,"",VLOOKUP(N282,Arrays!E$1:G$2002,3,FALSE))</f>
        <v/>
      </c>
      <c r="T282" s="51">
        <f>SUMPRODUCT((B$8:B288&lt;&gt;"")/COUNTIF(B$8:B288,B$8:B288&amp;""))</f>
        <v>0</v>
      </c>
      <c r="U282" s="51">
        <f t="shared" si="12"/>
        <v>0</v>
      </c>
      <c r="W282" s="51">
        <f>SUMPRODUCT((H$8:H288&lt;&gt;"")/COUNTIF(H$8:H288,H$8:H288&amp;""))</f>
        <v>0</v>
      </c>
      <c r="X282" s="51">
        <f t="shared" si="13"/>
        <v>0</v>
      </c>
      <c r="Z282" s="51">
        <f>SUMPRODUCT((N$8:N288&lt;&gt;"")/COUNTIF(N$8:N288,N$8:N288&amp;""))</f>
        <v>0</v>
      </c>
      <c r="AA282" s="51">
        <f t="shared" si="14"/>
        <v>0</v>
      </c>
    </row>
    <row r="283" spans="1:27" x14ac:dyDescent="0.3">
      <c r="A283" s="19">
        <v>276</v>
      </c>
      <c r="B283" s="47"/>
      <c r="C283" s="48"/>
      <c r="D283" s="50" t="str">
        <f>IF(B283="","",VLOOKUP(B283,Arrays!A$2:B$2001,2,FALSE))</f>
        <v/>
      </c>
      <c r="E283" s="50" t="str">
        <f>IF(T277=T276,"",VLOOKUP(B283,Arrays!A$1:C$2001,3,FALSE))</f>
        <v/>
      </c>
      <c r="F283" s="20"/>
      <c r="G283" s="19">
        <v>276</v>
      </c>
      <c r="H283" s="47"/>
      <c r="I283" s="48"/>
      <c r="J283" s="50" t="str">
        <f>IF(H283="","",VLOOKUP(H283,Arrays!A$2:B$2001,2,FALSE))</f>
        <v/>
      </c>
      <c r="K283" s="50" t="str">
        <f>IF(W276=W277,"",VLOOKUP(H283,Arrays!A$1:C$2001,3,FALSE))</f>
        <v/>
      </c>
      <c r="L283" s="20"/>
      <c r="M283" s="19">
        <v>276</v>
      </c>
      <c r="N283" s="47"/>
      <c r="O283" s="48"/>
      <c r="P283" s="50" t="str">
        <f>IF(N283="","",VLOOKUP(N283,Arrays!E$2:G$2002,2,FALSE))</f>
        <v/>
      </c>
      <c r="Q283" s="50" t="str">
        <f>IF(Z277=Z276,"",VLOOKUP(N283,Arrays!E$1:G$2002,3,FALSE))</f>
        <v/>
      </c>
      <c r="T283" s="51">
        <f>SUMPRODUCT((B$8:B289&lt;&gt;"")/COUNTIF(B$8:B289,B$8:B289&amp;""))</f>
        <v>0</v>
      </c>
      <c r="U283" s="51">
        <f t="shared" si="12"/>
        <v>0</v>
      </c>
      <c r="W283" s="51">
        <f>SUMPRODUCT((H$8:H289&lt;&gt;"")/COUNTIF(H$8:H289,H$8:H289&amp;""))</f>
        <v>0</v>
      </c>
      <c r="X283" s="51">
        <f t="shared" si="13"/>
        <v>0</v>
      </c>
      <c r="Z283" s="51">
        <f>SUMPRODUCT((N$8:N289&lt;&gt;"")/COUNTIF(N$8:N289,N$8:N289&amp;""))</f>
        <v>0</v>
      </c>
      <c r="AA283" s="51">
        <f t="shared" si="14"/>
        <v>0</v>
      </c>
    </row>
    <row r="284" spans="1:27" x14ac:dyDescent="0.3">
      <c r="A284" s="19">
        <v>277</v>
      </c>
      <c r="B284" s="47"/>
      <c r="C284" s="48"/>
      <c r="D284" s="50" t="str">
        <f>IF(B284="","",VLOOKUP(B284,Arrays!A$2:B$2001,2,FALSE))</f>
        <v/>
      </c>
      <c r="E284" s="50" t="str">
        <f>IF(T278=T277,"",VLOOKUP(B284,Arrays!A$1:C$2001,3,FALSE))</f>
        <v/>
      </c>
      <c r="F284" s="20"/>
      <c r="G284" s="19">
        <v>277</v>
      </c>
      <c r="H284" s="47"/>
      <c r="I284" s="48"/>
      <c r="J284" s="50" t="str">
        <f>IF(H284="","",VLOOKUP(H284,Arrays!A$2:B$2001,2,FALSE))</f>
        <v/>
      </c>
      <c r="K284" s="50" t="str">
        <f>IF(W277=W278,"",VLOOKUP(H284,Arrays!A$1:C$2001,3,FALSE))</f>
        <v/>
      </c>
      <c r="L284" s="20"/>
      <c r="M284" s="19">
        <v>277</v>
      </c>
      <c r="N284" s="47"/>
      <c r="O284" s="48"/>
      <c r="P284" s="50" t="str">
        <f>IF(N284="","",VLOOKUP(N284,Arrays!E$2:G$2002,2,FALSE))</f>
        <v/>
      </c>
      <c r="Q284" s="50" t="str">
        <f>IF(Z278=Z277,"",VLOOKUP(N284,Arrays!E$1:G$2002,3,FALSE))</f>
        <v/>
      </c>
      <c r="T284" s="51">
        <f>SUMPRODUCT((B$8:B290&lt;&gt;"")/COUNTIF(B$8:B290,B$8:B290&amp;""))</f>
        <v>0</v>
      </c>
      <c r="U284" s="51">
        <f t="shared" si="12"/>
        <v>0</v>
      </c>
      <c r="W284" s="51">
        <f>SUMPRODUCT((H$8:H290&lt;&gt;"")/COUNTIF(H$8:H290,H$8:H290&amp;""))</f>
        <v>0</v>
      </c>
      <c r="X284" s="51">
        <f t="shared" si="13"/>
        <v>0</v>
      </c>
      <c r="Z284" s="51">
        <f>SUMPRODUCT((N$8:N290&lt;&gt;"")/COUNTIF(N$8:N290,N$8:N290&amp;""))</f>
        <v>0</v>
      </c>
      <c r="AA284" s="51">
        <f t="shared" si="14"/>
        <v>0</v>
      </c>
    </row>
    <row r="285" spans="1:27" x14ac:dyDescent="0.3">
      <c r="A285" s="19">
        <v>278</v>
      </c>
      <c r="B285" s="47"/>
      <c r="C285" s="48"/>
      <c r="D285" s="50" t="str">
        <f>IF(B285="","",VLOOKUP(B285,Arrays!A$2:B$2001,2,FALSE))</f>
        <v/>
      </c>
      <c r="E285" s="50" t="str">
        <f>IF(T279=T278,"",VLOOKUP(B285,Arrays!A$1:C$2001,3,FALSE))</f>
        <v/>
      </c>
      <c r="F285" s="20"/>
      <c r="G285" s="19">
        <v>278</v>
      </c>
      <c r="H285" s="47"/>
      <c r="I285" s="48"/>
      <c r="J285" s="50" t="str">
        <f>IF(H285="","",VLOOKUP(H285,Arrays!A$2:B$2001,2,FALSE))</f>
        <v/>
      </c>
      <c r="K285" s="50" t="str">
        <f>IF(W278=W279,"",VLOOKUP(H285,Arrays!A$1:C$2001,3,FALSE))</f>
        <v/>
      </c>
      <c r="L285" s="20"/>
      <c r="M285" s="19">
        <v>278</v>
      </c>
      <c r="N285" s="47"/>
      <c r="O285" s="48"/>
      <c r="P285" s="50" t="str">
        <f>IF(N285="","",VLOOKUP(N285,Arrays!E$2:G$2002,2,FALSE))</f>
        <v/>
      </c>
      <c r="Q285" s="50" t="str">
        <f>IF(Z279=Z278,"",VLOOKUP(N285,Arrays!E$1:G$2002,3,FALSE))</f>
        <v/>
      </c>
      <c r="T285" s="51">
        <f>SUMPRODUCT((B$8:B291&lt;&gt;"")/COUNTIF(B$8:B291,B$8:B291&amp;""))</f>
        <v>0</v>
      </c>
      <c r="U285" s="51">
        <f t="shared" si="12"/>
        <v>0</v>
      </c>
      <c r="W285" s="51">
        <f>SUMPRODUCT((H$8:H291&lt;&gt;"")/COUNTIF(H$8:H291,H$8:H291&amp;""))</f>
        <v>0</v>
      </c>
      <c r="X285" s="51">
        <f t="shared" si="13"/>
        <v>0</v>
      </c>
      <c r="Z285" s="51">
        <f>SUMPRODUCT((N$8:N291&lt;&gt;"")/COUNTIF(N$8:N291,N$8:N291&amp;""))</f>
        <v>0</v>
      </c>
      <c r="AA285" s="51">
        <f t="shared" si="14"/>
        <v>0</v>
      </c>
    </row>
    <row r="286" spans="1:27" x14ac:dyDescent="0.3">
      <c r="A286" s="19">
        <v>279</v>
      </c>
      <c r="B286" s="47"/>
      <c r="C286" s="48"/>
      <c r="D286" s="50" t="str">
        <f>IF(B286="","",VLOOKUP(B286,Arrays!A$2:B$2001,2,FALSE))</f>
        <v/>
      </c>
      <c r="E286" s="50" t="str">
        <f>IF(T280=T279,"",VLOOKUP(B286,Arrays!A$1:C$2001,3,FALSE))</f>
        <v/>
      </c>
      <c r="F286" s="20"/>
      <c r="G286" s="19">
        <v>279</v>
      </c>
      <c r="H286" s="47"/>
      <c r="I286" s="48"/>
      <c r="J286" s="50" t="str">
        <f>IF(H286="","",VLOOKUP(H286,Arrays!A$2:B$2001,2,FALSE))</f>
        <v/>
      </c>
      <c r="K286" s="50" t="str">
        <f>IF(W279=W280,"",VLOOKUP(H286,Arrays!A$1:C$2001,3,FALSE))</f>
        <v/>
      </c>
      <c r="L286" s="20"/>
      <c r="M286" s="19">
        <v>279</v>
      </c>
      <c r="N286" s="47"/>
      <c r="O286" s="48"/>
      <c r="P286" s="50" t="str">
        <f>IF(N286="","",VLOOKUP(N286,Arrays!E$2:G$2002,2,FALSE))</f>
        <v/>
      </c>
      <c r="Q286" s="50" t="str">
        <f>IF(Z280=Z279,"",VLOOKUP(N286,Arrays!E$1:G$2002,3,FALSE))</f>
        <v/>
      </c>
      <c r="T286" s="51">
        <f>SUMPRODUCT((B$8:B292&lt;&gt;"")/COUNTIF(B$8:B292,B$8:B292&amp;""))</f>
        <v>0</v>
      </c>
      <c r="U286" s="51">
        <f t="shared" si="12"/>
        <v>0</v>
      </c>
      <c r="W286" s="51">
        <f>SUMPRODUCT((H$8:H292&lt;&gt;"")/COUNTIF(H$8:H292,H$8:H292&amp;""))</f>
        <v>0</v>
      </c>
      <c r="X286" s="51">
        <f t="shared" si="13"/>
        <v>0</v>
      </c>
      <c r="Z286" s="51">
        <f>SUMPRODUCT((N$8:N292&lt;&gt;"")/COUNTIF(N$8:N292,N$8:N292&amp;""))</f>
        <v>0</v>
      </c>
      <c r="AA286" s="51">
        <f t="shared" si="14"/>
        <v>0</v>
      </c>
    </row>
    <row r="287" spans="1:27" x14ac:dyDescent="0.3">
      <c r="A287" s="19">
        <v>280</v>
      </c>
      <c r="B287" s="47"/>
      <c r="C287" s="48"/>
      <c r="D287" s="50" t="str">
        <f>IF(B287="","",VLOOKUP(B287,Arrays!A$2:B$2001,2,FALSE))</f>
        <v/>
      </c>
      <c r="E287" s="50" t="str">
        <f>IF(T281=T280,"",VLOOKUP(B287,Arrays!A$1:C$2001,3,FALSE))</f>
        <v/>
      </c>
      <c r="F287" s="20"/>
      <c r="G287" s="19">
        <v>280</v>
      </c>
      <c r="H287" s="47"/>
      <c r="I287" s="48"/>
      <c r="J287" s="50" t="str">
        <f>IF(H287="","",VLOOKUP(H287,Arrays!A$2:B$2001,2,FALSE))</f>
        <v/>
      </c>
      <c r="K287" s="50" t="str">
        <f>IF(W280=W281,"",VLOOKUP(H287,Arrays!A$1:C$2001,3,FALSE))</f>
        <v/>
      </c>
      <c r="L287" s="20"/>
      <c r="M287" s="19">
        <v>280</v>
      </c>
      <c r="N287" s="47"/>
      <c r="O287" s="48"/>
      <c r="P287" s="50" t="str">
        <f>IF(N287="","",VLOOKUP(N287,Arrays!E$2:G$2002,2,FALSE))</f>
        <v/>
      </c>
      <c r="Q287" s="50" t="str">
        <f>IF(Z281=Z280,"",VLOOKUP(N287,Arrays!E$1:G$2002,3,FALSE))</f>
        <v/>
      </c>
      <c r="T287" s="51">
        <f>SUMPRODUCT((B$8:B293&lt;&gt;"")/COUNTIF(B$8:B293,B$8:B293&amp;""))</f>
        <v>0</v>
      </c>
      <c r="U287" s="51">
        <f t="shared" si="12"/>
        <v>0</v>
      </c>
      <c r="W287" s="51">
        <f>SUMPRODUCT((H$8:H293&lt;&gt;"")/COUNTIF(H$8:H293,H$8:H293&amp;""))</f>
        <v>0</v>
      </c>
      <c r="X287" s="51">
        <f t="shared" si="13"/>
        <v>0</v>
      </c>
      <c r="Z287" s="51">
        <f>SUMPRODUCT((N$8:N293&lt;&gt;"")/COUNTIF(N$8:N293,N$8:N293&amp;""))</f>
        <v>0</v>
      </c>
      <c r="AA287" s="51">
        <f t="shared" si="14"/>
        <v>0</v>
      </c>
    </row>
    <row r="288" spans="1:27" x14ac:dyDescent="0.3">
      <c r="A288" s="19">
        <v>281</v>
      </c>
      <c r="B288" s="47"/>
      <c r="C288" s="48"/>
      <c r="D288" s="50" t="str">
        <f>IF(B288="","",VLOOKUP(B288,Arrays!A$2:B$2001,2,FALSE))</f>
        <v/>
      </c>
      <c r="E288" s="50" t="str">
        <f>IF(T282=T281,"",VLOOKUP(B288,Arrays!A$1:C$2001,3,FALSE))</f>
        <v/>
      </c>
      <c r="F288" s="20"/>
      <c r="G288" s="19">
        <v>281</v>
      </c>
      <c r="H288" s="47"/>
      <c r="I288" s="48"/>
      <c r="J288" s="50" t="str">
        <f>IF(H288="","",VLOOKUP(H288,Arrays!A$2:B$2001,2,FALSE))</f>
        <v/>
      </c>
      <c r="K288" s="50" t="str">
        <f>IF(W281=W282,"",VLOOKUP(H288,Arrays!A$1:C$2001,3,FALSE))</f>
        <v/>
      </c>
      <c r="L288" s="20"/>
      <c r="M288" s="19">
        <v>281</v>
      </c>
      <c r="N288" s="47"/>
      <c r="O288" s="48"/>
      <c r="P288" s="50" t="str">
        <f>IF(N288="","",VLOOKUP(N288,Arrays!E$2:G$2002,2,FALSE))</f>
        <v/>
      </c>
      <c r="Q288" s="50" t="str">
        <f>IF(Z282=Z281,"",VLOOKUP(N288,Arrays!E$1:G$2002,3,FALSE))</f>
        <v/>
      </c>
      <c r="T288" s="51">
        <f>SUMPRODUCT((B$8:B294&lt;&gt;"")/COUNTIF(B$8:B294,B$8:B294&amp;""))</f>
        <v>0</v>
      </c>
      <c r="U288" s="51">
        <f t="shared" si="12"/>
        <v>0</v>
      </c>
      <c r="W288" s="51">
        <f>SUMPRODUCT((H$8:H294&lt;&gt;"")/COUNTIF(H$8:H294,H$8:H294&amp;""))</f>
        <v>0</v>
      </c>
      <c r="X288" s="51">
        <f t="shared" si="13"/>
        <v>0</v>
      </c>
      <c r="Z288" s="51">
        <f>SUMPRODUCT((N$8:N294&lt;&gt;"")/COUNTIF(N$8:N294,N$8:N294&amp;""))</f>
        <v>0</v>
      </c>
      <c r="AA288" s="51">
        <f t="shared" si="14"/>
        <v>0</v>
      </c>
    </row>
    <row r="289" spans="1:27" x14ac:dyDescent="0.3">
      <c r="A289" s="19">
        <v>282</v>
      </c>
      <c r="B289" s="47"/>
      <c r="C289" s="48"/>
      <c r="D289" s="50" t="str">
        <f>IF(B289="","",VLOOKUP(B289,Arrays!A$2:B$2001,2,FALSE))</f>
        <v/>
      </c>
      <c r="E289" s="50" t="str">
        <f>IF(T283=T282,"",VLOOKUP(B289,Arrays!A$1:C$2001,3,FALSE))</f>
        <v/>
      </c>
      <c r="F289" s="20"/>
      <c r="G289" s="19">
        <v>282</v>
      </c>
      <c r="H289" s="47"/>
      <c r="I289" s="48"/>
      <c r="J289" s="50" t="str">
        <f>IF(H289="","",VLOOKUP(H289,Arrays!A$2:B$2001,2,FALSE))</f>
        <v/>
      </c>
      <c r="K289" s="50" t="str">
        <f>IF(W282=W283,"",VLOOKUP(H289,Arrays!A$1:C$2001,3,FALSE))</f>
        <v/>
      </c>
      <c r="L289" s="20"/>
      <c r="M289" s="19">
        <v>282</v>
      </c>
      <c r="N289" s="47"/>
      <c r="O289" s="48"/>
      <c r="P289" s="50" t="str">
        <f>IF(N289="","",VLOOKUP(N289,Arrays!E$2:G$2002,2,FALSE))</f>
        <v/>
      </c>
      <c r="Q289" s="50" t="str">
        <f>IF(Z283=Z282,"",VLOOKUP(N289,Arrays!E$1:G$2002,3,FALSE))</f>
        <v/>
      </c>
      <c r="T289" s="51">
        <f>SUMPRODUCT((B$8:B295&lt;&gt;"")/COUNTIF(B$8:B295,B$8:B295&amp;""))</f>
        <v>0</v>
      </c>
      <c r="U289" s="51">
        <f t="shared" si="12"/>
        <v>0</v>
      </c>
      <c r="W289" s="51">
        <f>SUMPRODUCT((H$8:H295&lt;&gt;"")/COUNTIF(H$8:H295,H$8:H295&amp;""))</f>
        <v>0</v>
      </c>
      <c r="X289" s="51">
        <f t="shared" si="13"/>
        <v>0</v>
      </c>
      <c r="Z289" s="51">
        <f>SUMPRODUCT((N$8:N295&lt;&gt;"")/COUNTIF(N$8:N295,N$8:N295&amp;""))</f>
        <v>0</v>
      </c>
      <c r="AA289" s="51">
        <f t="shared" si="14"/>
        <v>0</v>
      </c>
    </row>
    <row r="290" spans="1:27" x14ac:dyDescent="0.3">
      <c r="A290" s="19">
        <v>283</v>
      </c>
      <c r="B290" s="47"/>
      <c r="C290" s="48"/>
      <c r="D290" s="50" t="str">
        <f>IF(B290="","",VLOOKUP(B290,Arrays!A$2:B$2001,2,FALSE))</f>
        <v/>
      </c>
      <c r="E290" s="50" t="str">
        <f>IF(T284=T283,"",VLOOKUP(B290,Arrays!A$1:C$2001,3,FALSE))</f>
        <v/>
      </c>
      <c r="F290" s="20"/>
      <c r="G290" s="19">
        <v>283</v>
      </c>
      <c r="H290" s="47"/>
      <c r="I290" s="48"/>
      <c r="J290" s="50" t="str">
        <f>IF(H290="","",VLOOKUP(H290,Arrays!A$2:B$2001,2,FALSE))</f>
        <v/>
      </c>
      <c r="K290" s="50" t="str">
        <f>IF(W283=W284,"",VLOOKUP(H290,Arrays!A$1:C$2001,3,FALSE))</f>
        <v/>
      </c>
      <c r="L290" s="20"/>
      <c r="M290" s="19">
        <v>283</v>
      </c>
      <c r="N290" s="47"/>
      <c r="O290" s="48"/>
      <c r="P290" s="50" t="str">
        <f>IF(N290="","",VLOOKUP(N290,Arrays!E$2:G$2002,2,FALSE))</f>
        <v/>
      </c>
      <c r="Q290" s="50" t="str">
        <f>IF(Z284=Z283,"",VLOOKUP(N290,Arrays!E$1:G$2002,3,FALSE))</f>
        <v/>
      </c>
      <c r="T290" s="51">
        <f>SUMPRODUCT((B$8:B296&lt;&gt;"")/COUNTIF(B$8:B296,B$8:B296&amp;""))</f>
        <v>0</v>
      </c>
      <c r="U290" s="51">
        <f t="shared" si="12"/>
        <v>0</v>
      </c>
      <c r="W290" s="51">
        <f>SUMPRODUCT((H$8:H296&lt;&gt;"")/COUNTIF(H$8:H296,H$8:H296&amp;""))</f>
        <v>0</v>
      </c>
      <c r="X290" s="51">
        <f t="shared" si="13"/>
        <v>0</v>
      </c>
      <c r="Z290" s="51">
        <f>SUMPRODUCT((N$8:N296&lt;&gt;"")/COUNTIF(N$8:N296,N$8:N296&amp;""))</f>
        <v>0</v>
      </c>
      <c r="AA290" s="51">
        <f t="shared" si="14"/>
        <v>0</v>
      </c>
    </row>
    <row r="291" spans="1:27" x14ac:dyDescent="0.3">
      <c r="A291" s="19">
        <v>284</v>
      </c>
      <c r="B291" s="47"/>
      <c r="C291" s="48"/>
      <c r="D291" s="50" t="str">
        <f>IF(B291="","",VLOOKUP(B291,Arrays!A$2:B$2001,2,FALSE))</f>
        <v/>
      </c>
      <c r="E291" s="50" t="str">
        <f>IF(T285=T284,"",VLOOKUP(B291,Arrays!A$1:C$2001,3,FALSE))</f>
        <v/>
      </c>
      <c r="F291" s="20"/>
      <c r="G291" s="19">
        <v>284</v>
      </c>
      <c r="H291" s="47"/>
      <c r="I291" s="48"/>
      <c r="J291" s="50" t="str">
        <f>IF(H291="","",VLOOKUP(H291,Arrays!A$2:B$2001,2,FALSE))</f>
        <v/>
      </c>
      <c r="K291" s="50" t="str">
        <f>IF(W284=W285,"",VLOOKUP(H291,Arrays!A$1:C$2001,3,FALSE))</f>
        <v/>
      </c>
      <c r="L291" s="20"/>
      <c r="M291" s="19">
        <v>284</v>
      </c>
      <c r="N291" s="47"/>
      <c r="O291" s="48"/>
      <c r="P291" s="50" t="str">
        <f>IF(N291="","",VLOOKUP(N291,Arrays!E$2:G$2002,2,FALSE))</f>
        <v/>
      </c>
      <c r="Q291" s="50" t="str">
        <f>IF(Z285=Z284,"",VLOOKUP(N291,Arrays!E$1:G$2002,3,FALSE))</f>
        <v/>
      </c>
      <c r="T291" s="51">
        <f>SUMPRODUCT((B$8:B297&lt;&gt;"")/COUNTIF(B$8:B297,B$8:B297&amp;""))</f>
        <v>0</v>
      </c>
      <c r="U291" s="51">
        <f t="shared" si="12"/>
        <v>0</v>
      </c>
      <c r="W291" s="51">
        <f>SUMPRODUCT((H$8:H297&lt;&gt;"")/COUNTIF(H$8:H297,H$8:H297&amp;""))</f>
        <v>0</v>
      </c>
      <c r="X291" s="51">
        <f t="shared" si="13"/>
        <v>0</v>
      </c>
      <c r="Z291" s="51">
        <f>SUMPRODUCT((N$8:N297&lt;&gt;"")/COUNTIF(N$8:N297,N$8:N297&amp;""))</f>
        <v>0</v>
      </c>
      <c r="AA291" s="51">
        <f t="shared" si="14"/>
        <v>0</v>
      </c>
    </row>
    <row r="292" spans="1:27" x14ac:dyDescent="0.3">
      <c r="A292" s="19">
        <v>285</v>
      </c>
      <c r="B292" s="47"/>
      <c r="C292" s="48"/>
      <c r="D292" s="50" t="str">
        <f>IF(B292="","",VLOOKUP(B292,Arrays!A$2:B$2001,2,FALSE))</f>
        <v/>
      </c>
      <c r="E292" s="50" t="str">
        <f>IF(T286=T285,"",VLOOKUP(B292,Arrays!A$1:C$2001,3,FALSE))</f>
        <v/>
      </c>
      <c r="F292" s="20"/>
      <c r="G292" s="19">
        <v>285</v>
      </c>
      <c r="H292" s="47"/>
      <c r="I292" s="48"/>
      <c r="J292" s="50" t="str">
        <f>IF(H292="","",VLOOKUP(H292,Arrays!A$2:B$2001,2,FALSE))</f>
        <v/>
      </c>
      <c r="K292" s="50" t="str">
        <f>IF(W285=W286,"",VLOOKUP(H292,Arrays!A$1:C$2001,3,FALSE))</f>
        <v/>
      </c>
      <c r="L292" s="20"/>
      <c r="M292" s="19">
        <v>285</v>
      </c>
      <c r="N292" s="47"/>
      <c r="O292" s="48"/>
      <c r="P292" s="50" t="str">
        <f>IF(N292="","",VLOOKUP(N292,Arrays!E$2:G$2002,2,FALSE))</f>
        <v/>
      </c>
      <c r="Q292" s="50" t="str">
        <f>IF(Z286=Z285,"",VLOOKUP(N292,Arrays!E$1:G$2002,3,FALSE))</f>
        <v/>
      </c>
      <c r="T292" s="51">
        <f>SUMPRODUCT((B$8:B298&lt;&gt;"")/COUNTIF(B$8:B298,B$8:B298&amp;""))</f>
        <v>0</v>
      </c>
      <c r="U292" s="51">
        <f t="shared" si="12"/>
        <v>0</v>
      </c>
      <c r="W292" s="51">
        <f>SUMPRODUCT((H$8:H298&lt;&gt;"")/COUNTIF(H$8:H298,H$8:H298&amp;""))</f>
        <v>0</v>
      </c>
      <c r="X292" s="51">
        <f t="shared" si="13"/>
        <v>0</v>
      </c>
      <c r="Z292" s="51">
        <f>SUMPRODUCT((N$8:N298&lt;&gt;"")/COUNTIF(N$8:N298,N$8:N298&amp;""))</f>
        <v>0</v>
      </c>
      <c r="AA292" s="51">
        <f t="shared" si="14"/>
        <v>0</v>
      </c>
    </row>
    <row r="293" spans="1:27" x14ac:dyDescent="0.3">
      <c r="A293" s="19">
        <v>286</v>
      </c>
      <c r="B293" s="47"/>
      <c r="C293" s="48"/>
      <c r="D293" s="50" t="str">
        <f>IF(B293="","",VLOOKUP(B293,Arrays!A$2:B$2001,2,FALSE))</f>
        <v/>
      </c>
      <c r="E293" s="50" t="str">
        <f>IF(T287=T286,"",VLOOKUP(B293,Arrays!A$1:C$2001,3,FALSE))</f>
        <v/>
      </c>
      <c r="F293" s="20"/>
      <c r="G293" s="19">
        <v>286</v>
      </c>
      <c r="H293" s="47"/>
      <c r="I293" s="48"/>
      <c r="J293" s="50" t="str">
        <f>IF(H293="","",VLOOKUP(H293,Arrays!A$2:B$2001,2,FALSE))</f>
        <v/>
      </c>
      <c r="K293" s="50" t="str">
        <f>IF(W286=W287,"",VLOOKUP(H293,Arrays!A$1:C$2001,3,FALSE))</f>
        <v/>
      </c>
      <c r="L293" s="20"/>
      <c r="M293" s="19">
        <v>286</v>
      </c>
      <c r="N293" s="47"/>
      <c r="O293" s="48"/>
      <c r="P293" s="50" t="str">
        <f>IF(N293="","",VLOOKUP(N293,Arrays!E$2:G$2002,2,FALSE))</f>
        <v/>
      </c>
      <c r="Q293" s="50" t="str">
        <f>IF(Z287=Z286,"",VLOOKUP(N293,Arrays!E$1:G$2002,3,FALSE))</f>
        <v/>
      </c>
      <c r="T293" s="51">
        <f>SUMPRODUCT((B$8:B299&lt;&gt;"")/COUNTIF(B$8:B299,B$8:B299&amp;""))</f>
        <v>0</v>
      </c>
      <c r="U293" s="51">
        <f t="shared" si="12"/>
        <v>0</v>
      </c>
      <c r="W293" s="51">
        <f>SUMPRODUCT((H$8:H299&lt;&gt;"")/COUNTIF(H$8:H299,H$8:H299&amp;""))</f>
        <v>0</v>
      </c>
      <c r="X293" s="51">
        <f t="shared" si="13"/>
        <v>0</v>
      </c>
      <c r="Z293" s="51">
        <f>SUMPRODUCT((N$8:N299&lt;&gt;"")/COUNTIF(N$8:N299,N$8:N299&amp;""))</f>
        <v>0</v>
      </c>
      <c r="AA293" s="51">
        <f t="shared" si="14"/>
        <v>0</v>
      </c>
    </row>
    <row r="294" spans="1:27" x14ac:dyDescent="0.3">
      <c r="A294" s="19">
        <v>287</v>
      </c>
      <c r="B294" s="47"/>
      <c r="C294" s="48"/>
      <c r="D294" s="50" t="str">
        <f>IF(B294="","",VLOOKUP(B294,Arrays!A$2:B$2001,2,FALSE))</f>
        <v/>
      </c>
      <c r="E294" s="50" t="str">
        <f>IF(T288=T287,"",VLOOKUP(B294,Arrays!A$1:C$2001,3,FALSE))</f>
        <v/>
      </c>
      <c r="F294" s="20"/>
      <c r="G294" s="19">
        <v>287</v>
      </c>
      <c r="H294" s="47"/>
      <c r="I294" s="48"/>
      <c r="J294" s="50" t="str">
        <f>IF(H294="","",VLOOKUP(H294,Arrays!A$2:B$2001,2,FALSE))</f>
        <v/>
      </c>
      <c r="K294" s="50" t="str">
        <f>IF(W287=W288,"",VLOOKUP(H294,Arrays!A$1:C$2001,3,FALSE))</f>
        <v/>
      </c>
      <c r="L294" s="20"/>
      <c r="M294" s="19">
        <v>287</v>
      </c>
      <c r="N294" s="47"/>
      <c r="O294" s="48"/>
      <c r="P294" s="50" t="str">
        <f>IF(N294="","",VLOOKUP(N294,Arrays!E$2:G$2002,2,FALSE))</f>
        <v/>
      </c>
      <c r="Q294" s="50" t="str">
        <f>IF(Z288=Z287,"",VLOOKUP(N294,Arrays!E$1:G$2002,3,FALSE))</f>
        <v/>
      </c>
      <c r="T294" s="51">
        <f>SUMPRODUCT((B$8:B300&lt;&gt;"")/COUNTIF(B$8:B300,B$8:B300&amp;""))</f>
        <v>0</v>
      </c>
      <c r="U294" s="51">
        <f t="shared" si="12"/>
        <v>0</v>
      </c>
      <c r="W294" s="51">
        <f>SUMPRODUCT((H$8:H300&lt;&gt;"")/COUNTIF(H$8:H300,H$8:H300&amp;""))</f>
        <v>0</v>
      </c>
      <c r="X294" s="51">
        <f t="shared" si="13"/>
        <v>0</v>
      </c>
      <c r="Z294" s="51">
        <f>SUMPRODUCT((N$8:N300&lt;&gt;"")/COUNTIF(N$8:N300,N$8:N300&amp;""))</f>
        <v>0</v>
      </c>
      <c r="AA294" s="51">
        <f t="shared" si="14"/>
        <v>0</v>
      </c>
    </row>
    <row r="295" spans="1:27" x14ac:dyDescent="0.3">
      <c r="A295" s="19">
        <v>288</v>
      </c>
      <c r="B295" s="47"/>
      <c r="C295" s="48"/>
      <c r="D295" s="50" t="str">
        <f>IF(B295="","",VLOOKUP(B295,Arrays!A$2:B$2001,2,FALSE))</f>
        <v/>
      </c>
      <c r="E295" s="50" t="str">
        <f>IF(T289=T288,"",VLOOKUP(B295,Arrays!A$1:C$2001,3,FALSE))</f>
        <v/>
      </c>
      <c r="F295" s="20"/>
      <c r="G295" s="19">
        <v>288</v>
      </c>
      <c r="H295" s="47"/>
      <c r="I295" s="48"/>
      <c r="J295" s="50" t="str">
        <f>IF(H295="","",VLOOKUP(H295,Arrays!A$2:B$2001,2,FALSE))</f>
        <v/>
      </c>
      <c r="K295" s="50" t="str">
        <f>IF(W288=W289,"",VLOOKUP(H295,Arrays!A$1:C$2001,3,FALSE))</f>
        <v/>
      </c>
      <c r="L295" s="20"/>
      <c r="M295" s="19">
        <v>288</v>
      </c>
      <c r="N295" s="47"/>
      <c r="O295" s="48"/>
      <c r="P295" s="50" t="str">
        <f>IF(N295="","",VLOOKUP(N295,Arrays!E$2:G$2002,2,FALSE))</f>
        <v/>
      </c>
      <c r="Q295" s="50" t="str">
        <f>IF(Z289=Z288,"",VLOOKUP(N295,Arrays!E$1:G$2002,3,FALSE))</f>
        <v/>
      </c>
      <c r="T295" s="51">
        <f>SUMPRODUCT((B$8:B301&lt;&gt;"")/COUNTIF(B$8:B301,B$8:B301&amp;""))</f>
        <v>0</v>
      </c>
      <c r="U295" s="51">
        <f t="shared" si="12"/>
        <v>0</v>
      </c>
      <c r="W295" s="51">
        <f>SUMPRODUCT((H$8:H301&lt;&gt;"")/COUNTIF(H$8:H301,H$8:H301&amp;""))</f>
        <v>0</v>
      </c>
      <c r="X295" s="51">
        <f t="shared" si="13"/>
        <v>0</v>
      </c>
      <c r="Z295" s="51">
        <f>SUMPRODUCT((N$8:N301&lt;&gt;"")/COUNTIF(N$8:N301,N$8:N301&amp;""))</f>
        <v>0</v>
      </c>
      <c r="AA295" s="51">
        <f t="shared" si="14"/>
        <v>0</v>
      </c>
    </row>
    <row r="296" spans="1:27" x14ac:dyDescent="0.3">
      <c r="A296" s="19">
        <v>289</v>
      </c>
      <c r="B296" s="47"/>
      <c r="C296" s="48"/>
      <c r="D296" s="50" t="str">
        <f>IF(B296="","",VLOOKUP(B296,Arrays!A$2:B$2001,2,FALSE))</f>
        <v/>
      </c>
      <c r="E296" s="50" t="str">
        <f>IF(T290=T289,"",VLOOKUP(B296,Arrays!A$1:C$2001,3,FALSE))</f>
        <v/>
      </c>
      <c r="F296" s="20"/>
      <c r="G296" s="19">
        <v>289</v>
      </c>
      <c r="H296" s="47"/>
      <c r="I296" s="48"/>
      <c r="J296" s="50" t="str">
        <f>IF(H296="","",VLOOKUP(H296,Arrays!A$2:B$2001,2,FALSE))</f>
        <v/>
      </c>
      <c r="K296" s="50" t="str">
        <f>IF(W289=W290,"",VLOOKUP(H296,Arrays!A$1:C$2001,3,FALSE))</f>
        <v/>
      </c>
      <c r="L296" s="20"/>
      <c r="M296" s="19">
        <v>289</v>
      </c>
      <c r="N296" s="47"/>
      <c r="O296" s="48"/>
      <c r="P296" s="50" t="str">
        <f>IF(N296="","",VLOOKUP(N296,Arrays!E$2:G$2002,2,FALSE))</f>
        <v/>
      </c>
      <c r="Q296" s="50" t="str">
        <f>IF(Z290=Z289,"",VLOOKUP(N296,Arrays!E$1:G$2002,3,FALSE))</f>
        <v/>
      </c>
      <c r="T296" s="51">
        <f>SUMPRODUCT((B$8:B302&lt;&gt;"")/COUNTIF(B$8:B302,B$8:B302&amp;""))</f>
        <v>0</v>
      </c>
      <c r="U296" s="51">
        <f t="shared" si="12"/>
        <v>0</v>
      </c>
      <c r="W296" s="51">
        <f>SUMPRODUCT((H$8:H302&lt;&gt;"")/COUNTIF(H$8:H302,H$8:H302&amp;""))</f>
        <v>0</v>
      </c>
      <c r="X296" s="51">
        <f t="shared" si="13"/>
        <v>0</v>
      </c>
      <c r="Z296" s="51">
        <f>SUMPRODUCT((N$8:N302&lt;&gt;"")/COUNTIF(N$8:N302,N$8:N302&amp;""))</f>
        <v>0</v>
      </c>
      <c r="AA296" s="51">
        <f t="shared" si="14"/>
        <v>0</v>
      </c>
    </row>
    <row r="297" spans="1:27" x14ac:dyDescent="0.3">
      <c r="A297" s="19">
        <v>290</v>
      </c>
      <c r="B297" s="47"/>
      <c r="C297" s="48"/>
      <c r="D297" s="50" t="str">
        <f>IF(B297="","",VLOOKUP(B297,Arrays!A$2:B$2001,2,FALSE))</f>
        <v/>
      </c>
      <c r="E297" s="50" t="str">
        <f>IF(T291=T290,"",VLOOKUP(B297,Arrays!A$1:C$2001,3,FALSE))</f>
        <v/>
      </c>
      <c r="F297" s="20"/>
      <c r="G297" s="19">
        <v>290</v>
      </c>
      <c r="H297" s="47"/>
      <c r="I297" s="48"/>
      <c r="J297" s="50" t="str">
        <f>IF(H297="","",VLOOKUP(H297,Arrays!A$2:B$2001,2,FALSE))</f>
        <v/>
      </c>
      <c r="K297" s="50" t="str">
        <f>IF(W290=W291,"",VLOOKUP(H297,Arrays!A$1:C$2001,3,FALSE))</f>
        <v/>
      </c>
      <c r="L297" s="20"/>
      <c r="M297" s="19">
        <v>290</v>
      </c>
      <c r="N297" s="47"/>
      <c r="O297" s="48"/>
      <c r="P297" s="50" t="str">
        <f>IF(N297="","",VLOOKUP(N297,Arrays!E$2:G$2002,2,FALSE))</f>
        <v/>
      </c>
      <c r="Q297" s="50" t="str">
        <f>IF(Z291=Z290,"",VLOOKUP(N297,Arrays!E$1:G$2002,3,FALSE))</f>
        <v/>
      </c>
      <c r="T297" s="51">
        <f>SUMPRODUCT((B$8:B303&lt;&gt;"")/COUNTIF(B$8:B303,B$8:B303&amp;""))</f>
        <v>0</v>
      </c>
      <c r="U297" s="51">
        <f t="shared" si="12"/>
        <v>0</v>
      </c>
      <c r="W297" s="51">
        <f>SUMPRODUCT((H$8:H303&lt;&gt;"")/COUNTIF(H$8:H303,H$8:H303&amp;""))</f>
        <v>0</v>
      </c>
      <c r="X297" s="51">
        <f t="shared" si="13"/>
        <v>0</v>
      </c>
      <c r="Z297" s="51">
        <f>SUMPRODUCT((N$8:N303&lt;&gt;"")/COUNTIF(N$8:N303,N$8:N303&amp;""))</f>
        <v>0</v>
      </c>
      <c r="AA297" s="51">
        <f t="shared" si="14"/>
        <v>0</v>
      </c>
    </row>
    <row r="298" spans="1:27" x14ac:dyDescent="0.3">
      <c r="A298" s="19">
        <v>291</v>
      </c>
      <c r="B298" s="47"/>
      <c r="C298" s="48"/>
      <c r="D298" s="50" t="str">
        <f>IF(B298="","",VLOOKUP(B298,Arrays!A$2:B$2001,2,FALSE))</f>
        <v/>
      </c>
      <c r="E298" s="50" t="str">
        <f>IF(T292=T291,"",VLOOKUP(B298,Arrays!A$1:C$2001,3,FALSE))</f>
        <v/>
      </c>
      <c r="F298" s="20"/>
      <c r="G298" s="19">
        <v>291</v>
      </c>
      <c r="H298" s="47"/>
      <c r="I298" s="48"/>
      <c r="J298" s="50" t="str">
        <f>IF(H298="","",VLOOKUP(H298,Arrays!A$2:B$2001,2,FALSE))</f>
        <v/>
      </c>
      <c r="K298" s="50" t="str">
        <f>IF(W291=W292,"",VLOOKUP(H298,Arrays!A$1:C$2001,3,FALSE))</f>
        <v/>
      </c>
      <c r="L298" s="20"/>
      <c r="M298" s="19">
        <v>291</v>
      </c>
      <c r="N298" s="47"/>
      <c r="O298" s="48"/>
      <c r="P298" s="50" t="str">
        <f>IF(N298="","",VLOOKUP(N298,Arrays!E$2:G$2002,2,FALSE))</f>
        <v/>
      </c>
      <c r="Q298" s="50" t="str">
        <f>IF(Z292=Z291,"",VLOOKUP(N298,Arrays!E$1:G$2002,3,FALSE))</f>
        <v/>
      </c>
      <c r="T298" s="51">
        <f>SUMPRODUCT((B$8:B304&lt;&gt;"")/COUNTIF(B$8:B304,B$8:B304&amp;""))</f>
        <v>0</v>
      </c>
      <c r="U298" s="51">
        <f t="shared" si="12"/>
        <v>0</v>
      </c>
      <c r="W298" s="51">
        <f>SUMPRODUCT((H$8:H304&lt;&gt;"")/COUNTIF(H$8:H304,H$8:H304&amp;""))</f>
        <v>0</v>
      </c>
      <c r="X298" s="51">
        <f t="shared" si="13"/>
        <v>0</v>
      </c>
      <c r="Z298" s="51">
        <f>SUMPRODUCT((N$8:N304&lt;&gt;"")/COUNTIF(N$8:N304,N$8:N304&amp;""))</f>
        <v>0</v>
      </c>
      <c r="AA298" s="51">
        <f t="shared" si="14"/>
        <v>0</v>
      </c>
    </row>
    <row r="299" spans="1:27" x14ac:dyDescent="0.3">
      <c r="A299" s="19">
        <v>292</v>
      </c>
      <c r="B299" s="47"/>
      <c r="C299" s="48"/>
      <c r="D299" s="50" t="str">
        <f>IF(B299="","",VLOOKUP(B299,Arrays!A$2:B$2001,2,FALSE))</f>
        <v/>
      </c>
      <c r="E299" s="50" t="str">
        <f>IF(T293=T292,"",VLOOKUP(B299,Arrays!A$1:C$2001,3,FALSE))</f>
        <v/>
      </c>
      <c r="F299" s="20"/>
      <c r="G299" s="19">
        <v>292</v>
      </c>
      <c r="H299" s="47"/>
      <c r="I299" s="48"/>
      <c r="J299" s="50" t="str">
        <f>IF(H299="","",VLOOKUP(H299,Arrays!A$2:B$2001,2,FALSE))</f>
        <v/>
      </c>
      <c r="K299" s="50" t="str">
        <f>IF(W292=W293,"",VLOOKUP(H299,Arrays!A$1:C$2001,3,FALSE))</f>
        <v/>
      </c>
      <c r="L299" s="20"/>
      <c r="M299" s="19">
        <v>292</v>
      </c>
      <c r="N299" s="47"/>
      <c r="O299" s="48"/>
      <c r="P299" s="50" t="str">
        <f>IF(N299="","",VLOOKUP(N299,Arrays!E$2:G$2002,2,FALSE))</f>
        <v/>
      </c>
      <c r="Q299" s="50" t="str">
        <f>IF(Z293=Z292,"",VLOOKUP(N299,Arrays!E$1:G$2002,3,FALSE))</f>
        <v/>
      </c>
      <c r="T299" s="51">
        <f>SUMPRODUCT((B$8:B305&lt;&gt;"")/COUNTIF(B$8:B305,B$8:B305&amp;""))</f>
        <v>0</v>
      </c>
      <c r="U299" s="51">
        <f t="shared" si="12"/>
        <v>0</v>
      </c>
      <c r="W299" s="51">
        <f>SUMPRODUCT((H$8:H305&lt;&gt;"")/COUNTIF(H$8:H305,H$8:H305&amp;""))</f>
        <v>0</v>
      </c>
      <c r="X299" s="51">
        <f t="shared" si="13"/>
        <v>0</v>
      </c>
      <c r="Z299" s="51">
        <f>SUMPRODUCT((N$8:N305&lt;&gt;"")/COUNTIF(N$8:N305,N$8:N305&amp;""))</f>
        <v>0</v>
      </c>
      <c r="AA299" s="51">
        <f t="shared" si="14"/>
        <v>0</v>
      </c>
    </row>
    <row r="300" spans="1:27" x14ac:dyDescent="0.3">
      <c r="A300" s="19">
        <v>293</v>
      </c>
      <c r="B300" s="47"/>
      <c r="C300" s="48"/>
      <c r="D300" s="50" t="str">
        <f>IF(B300="","",VLOOKUP(B300,Arrays!A$2:B$2001,2,FALSE))</f>
        <v/>
      </c>
      <c r="E300" s="50" t="str">
        <f>IF(T294=T293,"",VLOOKUP(B300,Arrays!A$1:C$2001,3,FALSE))</f>
        <v/>
      </c>
      <c r="F300" s="20"/>
      <c r="G300" s="19">
        <v>293</v>
      </c>
      <c r="H300" s="47"/>
      <c r="I300" s="48"/>
      <c r="J300" s="50" t="str">
        <f>IF(H300="","",VLOOKUP(H300,Arrays!A$2:B$2001,2,FALSE))</f>
        <v/>
      </c>
      <c r="K300" s="50" t="str">
        <f>IF(W293=W294,"",VLOOKUP(H300,Arrays!A$1:C$2001,3,FALSE))</f>
        <v/>
      </c>
      <c r="L300" s="20"/>
      <c r="M300" s="19">
        <v>293</v>
      </c>
      <c r="N300" s="47"/>
      <c r="O300" s="48"/>
      <c r="P300" s="50" t="str">
        <f>IF(N300="","",VLOOKUP(N300,Arrays!E$2:G$2002,2,FALSE))</f>
        <v/>
      </c>
      <c r="Q300" s="50" t="str">
        <f>IF(Z294=Z293,"",VLOOKUP(N300,Arrays!E$1:G$2002,3,FALSE))</f>
        <v/>
      </c>
      <c r="T300" s="51">
        <f>SUMPRODUCT((B$8:B306&lt;&gt;"")/COUNTIF(B$8:B306,B$8:B306&amp;""))</f>
        <v>0</v>
      </c>
      <c r="U300" s="51">
        <f t="shared" si="12"/>
        <v>0</v>
      </c>
      <c r="W300" s="51">
        <f>SUMPRODUCT((H$8:H306&lt;&gt;"")/COUNTIF(H$8:H306,H$8:H306&amp;""))</f>
        <v>0</v>
      </c>
      <c r="X300" s="51">
        <f t="shared" si="13"/>
        <v>0</v>
      </c>
      <c r="Z300" s="51">
        <f>SUMPRODUCT((N$8:N306&lt;&gt;"")/COUNTIF(N$8:N306,N$8:N306&amp;""))</f>
        <v>0</v>
      </c>
      <c r="AA300" s="51">
        <f t="shared" si="14"/>
        <v>0</v>
      </c>
    </row>
    <row r="301" spans="1:27" x14ac:dyDescent="0.3">
      <c r="A301" s="19">
        <v>294</v>
      </c>
      <c r="B301" s="47"/>
      <c r="C301" s="48"/>
      <c r="D301" s="50" t="str">
        <f>IF(B301="","",VLOOKUP(B301,Arrays!A$2:B$2001,2,FALSE))</f>
        <v/>
      </c>
      <c r="E301" s="50" t="str">
        <f>IF(T295=T294,"",VLOOKUP(B301,Arrays!A$1:C$2001,3,FALSE))</f>
        <v/>
      </c>
      <c r="F301" s="20"/>
      <c r="G301" s="19">
        <v>294</v>
      </c>
      <c r="H301" s="47"/>
      <c r="I301" s="48"/>
      <c r="J301" s="50" t="str">
        <f>IF(H301="","",VLOOKUP(H301,Arrays!A$2:B$2001,2,FALSE))</f>
        <v/>
      </c>
      <c r="K301" s="50" t="str">
        <f>IF(W294=W295,"",VLOOKUP(H301,Arrays!A$1:C$2001,3,FALSE))</f>
        <v/>
      </c>
      <c r="L301" s="20"/>
      <c r="M301" s="19">
        <v>294</v>
      </c>
      <c r="N301" s="47"/>
      <c r="O301" s="48"/>
      <c r="P301" s="50" t="str">
        <f>IF(N301="","",VLOOKUP(N301,Arrays!E$2:G$2002,2,FALSE))</f>
        <v/>
      </c>
      <c r="Q301" s="50" t="str">
        <f>IF(Z295=Z294,"",VLOOKUP(N301,Arrays!E$1:G$2002,3,FALSE))</f>
        <v/>
      </c>
      <c r="T301" s="51">
        <f>SUMPRODUCT((B$8:B307&lt;&gt;"")/COUNTIF(B$8:B307,B$8:B307&amp;""))</f>
        <v>0</v>
      </c>
      <c r="U301" s="51">
        <f t="shared" si="12"/>
        <v>0</v>
      </c>
      <c r="W301" s="51">
        <f>SUMPRODUCT((H$8:H307&lt;&gt;"")/COUNTIF(H$8:H307,H$8:H307&amp;""))</f>
        <v>0</v>
      </c>
      <c r="X301" s="51">
        <f t="shared" si="13"/>
        <v>0</v>
      </c>
      <c r="Z301" s="51">
        <f>SUMPRODUCT((N$8:N307&lt;&gt;"")/COUNTIF(N$8:N307,N$8:N307&amp;""))</f>
        <v>0</v>
      </c>
      <c r="AA301" s="51">
        <f t="shared" si="14"/>
        <v>0</v>
      </c>
    </row>
    <row r="302" spans="1:27" x14ac:dyDescent="0.3">
      <c r="A302" s="19">
        <v>295</v>
      </c>
      <c r="B302" s="47"/>
      <c r="C302" s="48"/>
      <c r="D302" s="50" t="str">
        <f>IF(B302="","",VLOOKUP(B302,Arrays!A$2:B$2001,2,FALSE))</f>
        <v/>
      </c>
      <c r="E302" s="50" t="str">
        <f>IF(T296=T295,"",VLOOKUP(B302,Arrays!A$1:C$2001,3,FALSE))</f>
        <v/>
      </c>
      <c r="F302" s="20"/>
      <c r="G302" s="19">
        <v>295</v>
      </c>
      <c r="H302" s="47"/>
      <c r="I302" s="48"/>
      <c r="J302" s="50" t="str">
        <f>IF(H302="","",VLOOKUP(H302,Arrays!A$2:B$2001,2,FALSE))</f>
        <v/>
      </c>
      <c r="K302" s="50" t="str">
        <f>IF(W295=W296,"",VLOOKUP(H302,Arrays!A$1:C$2001,3,FALSE))</f>
        <v/>
      </c>
      <c r="L302" s="20"/>
      <c r="M302" s="19">
        <v>295</v>
      </c>
      <c r="N302" s="47"/>
      <c r="O302" s="48"/>
      <c r="P302" s="50" t="str">
        <f>IF(N302="","",VLOOKUP(N302,Arrays!E$2:G$2002,2,FALSE))</f>
        <v/>
      </c>
      <c r="Q302" s="50" t="str">
        <f>IF(Z296=Z295,"",VLOOKUP(N302,Arrays!E$1:G$2002,3,FALSE))</f>
        <v/>
      </c>
      <c r="T302" s="51">
        <f>SUMPRODUCT((B$8:B308&lt;&gt;"")/COUNTIF(B$8:B308,B$8:B308&amp;""))</f>
        <v>0</v>
      </c>
      <c r="U302" s="51">
        <f t="shared" si="12"/>
        <v>0</v>
      </c>
      <c r="W302" s="51">
        <f>SUMPRODUCT((H$8:H308&lt;&gt;"")/COUNTIF(H$8:H308,H$8:H308&amp;""))</f>
        <v>0</v>
      </c>
      <c r="X302" s="51">
        <f t="shared" si="13"/>
        <v>0</v>
      </c>
      <c r="Z302" s="51">
        <f>SUMPRODUCT((N$8:N308&lt;&gt;"")/COUNTIF(N$8:N308,N$8:N308&amp;""))</f>
        <v>0</v>
      </c>
      <c r="AA302" s="51">
        <f t="shared" si="14"/>
        <v>0</v>
      </c>
    </row>
    <row r="303" spans="1:27" x14ac:dyDescent="0.3">
      <c r="A303" s="19">
        <v>296</v>
      </c>
      <c r="B303" s="47"/>
      <c r="C303" s="48"/>
      <c r="D303" s="50" t="str">
        <f>IF(B303="","",VLOOKUP(B303,Arrays!A$2:B$2001,2,FALSE))</f>
        <v/>
      </c>
      <c r="E303" s="50" t="str">
        <f>IF(T297=T296,"",VLOOKUP(B303,Arrays!A$1:C$2001,3,FALSE))</f>
        <v/>
      </c>
      <c r="F303" s="20"/>
      <c r="G303" s="19">
        <v>296</v>
      </c>
      <c r="H303" s="47"/>
      <c r="I303" s="48"/>
      <c r="J303" s="50" t="str">
        <f>IF(H303="","",VLOOKUP(H303,Arrays!A$2:B$2001,2,FALSE))</f>
        <v/>
      </c>
      <c r="K303" s="50" t="str">
        <f>IF(W296=W297,"",VLOOKUP(H303,Arrays!A$1:C$2001,3,FALSE))</f>
        <v/>
      </c>
      <c r="L303" s="20"/>
      <c r="M303" s="19">
        <v>296</v>
      </c>
      <c r="N303" s="47"/>
      <c r="O303" s="48"/>
      <c r="P303" s="50" t="str">
        <f>IF(N303="","",VLOOKUP(N303,Arrays!E$2:G$2002,2,FALSE))</f>
        <v/>
      </c>
      <c r="Q303" s="50" t="str">
        <f>IF(Z297=Z296,"",VLOOKUP(N303,Arrays!E$1:G$2002,3,FALSE))</f>
        <v/>
      </c>
      <c r="T303" s="51">
        <f>SUMPRODUCT((B$8:B309&lt;&gt;"")/COUNTIF(B$8:B309,B$8:B309&amp;""))</f>
        <v>0</v>
      </c>
      <c r="U303" s="51">
        <f t="shared" si="12"/>
        <v>0</v>
      </c>
      <c r="W303" s="51">
        <f>SUMPRODUCT((H$8:H309&lt;&gt;"")/COUNTIF(H$8:H309,H$8:H309&amp;""))</f>
        <v>0</v>
      </c>
      <c r="X303" s="51">
        <f t="shared" si="13"/>
        <v>0</v>
      </c>
      <c r="Z303" s="51">
        <f>SUMPRODUCT((N$8:N309&lt;&gt;"")/COUNTIF(N$8:N309,N$8:N309&amp;""))</f>
        <v>0</v>
      </c>
      <c r="AA303" s="51">
        <f t="shared" si="14"/>
        <v>0</v>
      </c>
    </row>
    <row r="304" spans="1:27" x14ac:dyDescent="0.3">
      <c r="A304" s="19">
        <v>297</v>
      </c>
      <c r="B304" s="47"/>
      <c r="C304" s="48"/>
      <c r="D304" s="50" t="str">
        <f>IF(B304="","",VLOOKUP(B304,Arrays!A$2:B$2001,2,FALSE))</f>
        <v/>
      </c>
      <c r="E304" s="50" t="str">
        <f>IF(T298=T297,"",VLOOKUP(B304,Arrays!A$1:C$2001,3,FALSE))</f>
        <v/>
      </c>
      <c r="F304" s="20"/>
      <c r="G304" s="19">
        <v>297</v>
      </c>
      <c r="H304" s="47"/>
      <c r="I304" s="48"/>
      <c r="J304" s="50" t="str">
        <f>IF(H304="","",VLOOKUP(H304,Arrays!A$2:B$2001,2,FALSE))</f>
        <v/>
      </c>
      <c r="K304" s="50" t="str">
        <f>IF(W297=W298,"",VLOOKUP(H304,Arrays!A$1:C$2001,3,FALSE))</f>
        <v/>
      </c>
      <c r="L304" s="20"/>
      <c r="M304" s="19">
        <v>297</v>
      </c>
      <c r="N304" s="47"/>
      <c r="O304" s="48"/>
      <c r="P304" s="50" t="str">
        <f>IF(N304="","",VLOOKUP(N304,Arrays!E$2:G$2002,2,FALSE))</f>
        <v/>
      </c>
      <c r="Q304" s="50" t="str">
        <f>IF(Z298=Z297,"",VLOOKUP(N304,Arrays!E$1:G$2002,3,FALSE))</f>
        <v/>
      </c>
      <c r="T304" s="51">
        <f>SUMPRODUCT((B$8:B310&lt;&gt;"")/COUNTIF(B$8:B310,B$8:B310&amp;""))</f>
        <v>0</v>
      </c>
      <c r="U304" s="51">
        <f t="shared" si="12"/>
        <v>0</v>
      </c>
      <c r="W304" s="51">
        <f>SUMPRODUCT((H$8:H310&lt;&gt;"")/COUNTIF(H$8:H310,H$8:H310&amp;""))</f>
        <v>0</v>
      </c>
      <c r="X304" s="51">
        <f t="shared" si="13"/>
        <v>0</v>
      </c>
      <c r="Z304" s="51">
        <f>SUMPRODUCT((N$8:N310&lt;&gt;"")/COUNTIF(N$8:N310,N$8:N310&amp;""))</f>
        <v>0</v>
      </c>
      <c r="AA304" s="51">
        <f t="shared" si="14"/>
        <v>0</v>
      </c>
    </row>
    <row r="305" spans="1:27" x14ac:dyDescent="0.3">
      <c r="A305" s="19">
        <v>298</v>
      </c>
      <c r="B305" s="47"/>
      <c r="C305" s="48"/>
      <c r="D305" s="50" t="str">
        <f>IF(B305="","",VLOOKUP(B305,Arrays!A$2:B$2001,2,FALSE))</f>
        <v/>
      </c>
      <c r="E305" s="50" t="str">
        <f>IF(T299=T298,"",VLOOKUP(B305,Arrays!A$1:C$2001,3,FALSE))</f>
        <v/>
      </c>
      <c r="F305" s="20"/>
      <c r="G305" s="19">
        <v>298</v>
      </c>
      <c r="H305" s="47"/>
      <c r="I305" s="48"/>
      <c r="J305" s="50" t="str">
        <f>IF(H305="","",VLOOKUP(H305,Arrays!A$2:B$2001,2,FALSE))</f>
        <v/>
      </c>
      <c r="K305" s="50" t="str">
        <f>IF(W298=W299,"",VLOOKUP(H305,Arrays!A$1:C$2001,3,FALSE))</f>
        <v/>
      </c>
      <c r="L305" s="20"/>
      <c r="M305" s="19">
        <v>298</v>
      </c>
      <c r="N305" s="47"/>
      <c r="O305" s="48"/>
      <c r="P305" s="50" t="str">
        <f>IF(N305="","",VLOOKUP(N305,Arrays!E$2:G$2002,2,FALSE))</f>
        <v/>
      </c>
      <c r="Q305" s="50" t="str">
        <f>IF(Z299=Z298,"",VLOOKUP(N305,Arrays!E$1:G$2002,3,FALSE))</f>
        <v/>
      </c>
      <c r="T305" s="51">
        <f>SUMPRODUCT((B$8:B311&lt;&gt;"")/COUNTIF(B$8:B311,B$8:B311&amp;""))</f>
        <v>0</v>
      </c>
      <c r="U305" s="51">
        <f t="shared" si="12"/>
        <v>0</v>
      </c>
      <c r="W305" s="51">
        <f>SUMPRODUCT((H$8:H311&lt;&gt;"")/COUNTIF(H$8:H311,H$8:H311&amp;""))</f>
        <v>0</v>
      </c>
      <c r="X305" s="51">
        <f t="shared" si="13"/>
        <v>0</v>
      </c>
      <c r="Z305" s="51">
        <f>SUMPRODUCT((N$8:N311&lt;&gt;"")/COUNTIF(N$8:N311,N$8:N311&amp;""))</f>
        <v>0</v>
      </c>
      <c r="AA305" s="51">
        <f t="shared" si="14"/>
        <v>0</v>
      </c>
    </row>
    <row r="306" spans="1:27" x14ac:dyDescent="0.3">
      <c r="A306" s="19">
        <v>299</v>
      </c>
      <c r="B306" s="47"/>
      <c r="C306" s="48"/>
      <c r="D306" s="50" t="str">
        <f>IF(B306="","",VLOOKUP(B306,Arrays!A$2:B$2001,2,FALSE))</f>
        <v/>
      </c>
      <c r="E306" s="50" t="str">
        <f>IF(T300=T299,"",VLOOKUP(B306,Arrays!A$1:C$2001,3,FALSE))</f>
        <v/>
      </c>
      <c r="F306" s="20"/>
      <c r="G306" s="19">
        <v>299</v>
      </c>
      <c r="H306" s="47"/>
      <c r="I306" s="48"/>
      <c r="J306" s="50" t="str">
        <f>IF(H306="","",VLOOKUP(H306,Arrays!A$2:B$2001,2,FALSE))</f>
        <v/>
      </c>
      <c r="K306" s="50" t="str">
        <f>IF(W299=W300,"",VLOOKUP(H306,Arrays!A$1:C$2001,3,FALSE))</f>
        <v/>
      </c>
      <c r="L306" s="20"/>
      <c r="M306" s="19">
        <v>299</v>
      </c>
      <c r="N306" s="47"/>
      <c r="O306" s="48"/>
      <c r="P306" s="50" t="str">
        <f>IF(N306="","",VLOOKUP(N306,Arrays!E$2:G$2002,2,FALSE))</f>
        <v/>
      </c>
      <c r="Q306" s="50" t="str">
        <f>IF(Z300=Z299,"",VLOOKUP(N306,Arrays!E$1:G$2002,3,FALSE))</f>
        <v/>
      </c>
      <c r="T306" s="51">
        <f>SUMPRODUCT((B$8:B312&lt;&gt;"")/COUNTIF(B$8:B312,B$8:B312&amp;""))</f>
        <v>0</v>
      </c>
      <c r="U306" s="51">
        <f t="shared" si="12"/>
        <v>0</v>
      </c>
      <c r="W306" s="51">
        <f>SUMPRODUCT((H$8:H312&lt;&gt;"")/COUNTIF(H$8:H312,H$8:H312&amp;""))</f>
        <v>0</v>
      </c>
      <c r="X306" s="51">
        <f t="shared" si="13"/>
        <v>0</v>
      </c>
      <c r="Z306" s="51">
        <f>SUMPRODUCT((N$8:N312&lt;&gt;"")/COUNTIF(N$8:N312,N$8:N312&amp;""))</f>
        <v>0</v>
      </c>
      <c r="AA306" s="51">
        <f t="shared" si="14"/>
        <v>0</v>
      </c>
    </row>
    <row r="307" spans="1:27" x14ac:dyDescent="0.3">
      <c r="A307" s="19">
        <v>300</v>
      </c>
      <c r="B307" s="47"/>
      <c r="C307" s="48"/>
      <c r="D307" s="50" t="str">
        <f>IF(B307="","",VLOOKUP(B307,Arrays!A$2:B$2001,2,FALSE))</f>
        <v/>
      </c>
      <c r="E307" s="50" t="str">
        <f>IF(T301=T300,"",VLOOKUP(B307,Arrays!A$1:C$2001,3,FALSE))</f>
        <v/>
      </c>
      <c r="F307" s="20"/>
      <c r="G307" s="19">
        <v>300</v>
      </c>
      <c r="H307" s="47"/>
      <c r="I307" s="48"/>
      <c r="J307" s="50" t="str">
        <f>IF(H307="","",VLOOKUP(H307,Arrays!A$2:B$2001,2,FALSE))</f>
        <v/>
      </c>
      <c r="K307" s="50" t="str">
        <f>IF(W300=W301,"",VLOOKUP(H307,Arrays!A$1:C$2001,3,FALSE))</f>
        <v/>
      </c>
      <c r="L307" s="20"/>
      <c r="M307" s="19">
        <v>300</v>
      </c>
      <c r="N307" s="47"/>
      <c r="O307" s="48"/>
      <c r="P307" s="50" t="str">
        <f>IF(N307="","",VLOOKUP(N307,Arrays!E$2:G$2002,2,FALSE))</f>
        <v/>
      </c>
      <c r="Q307" s="50" t="str">
        <f>IF(Z301=Z300,"",VLOOKUP(N307,Arrays!E$1:G$2002,3,FALSE))</f>
        <v/>
      </c>
      <c r="T307" s="51">
        <f>SUMPRODUCT((B$8:B313&lt;&gt;"")/COUNTIF(B$8:B313,B$8:B313&amp;""))</f>
        <v>0</v>
      </c>
      <c r="U307" s="51">
        <f t="shared" si="12"/>
        <v>0</v>
      </c>
      <c r="W307" s="51">
        <f>SUMPRODUCT((H$8:H313&lt;&gt;"")/COUNTIF(H$8:H313,H$8:H313&amp;""))</f>
        <v>0</v>
      </c>
      <c r="X307" s="51">
        <f t="shared" si="13"/>
        <v>0</v>
      </c>
      <c r="Z307" s="51">
        <f>SUMPRODUCT((N$8:N313&lt;&gt;"")/COUNTIF(N$8:N313,N$8:N313&amp;""))</f>
        <v>0</v>
      </c>
      <c r="AA307" s="51">
        <f t="shared" si="14"/>
        <v>0</v>
      </c>
    </row>
    <row r="308" spans="1:27" x14ac:dyDescent="0.3">
      <c r="A308" s="19">
        <v>301</v>
      </c>
      <c r="B308" s="47"/>
      <c r="C308" s="48"/>
      <c r="D308" s="50" t="str">
        <f>IF(B308="","",VLOOKUP(B308,Arrays!A$2:B$2001,2,FALSE))</f>
        <v/>
      </c>
      <c r="E308" s="50" t="str">
        <f>IF(T302=T301,"",VLOOKUP(B308,Arrays!A$1:C$2001,3,FALSE))</f>
        <v/>
      </c>
      <c r="F308" s="20"/>
      <c r="G308" s="19">
        <v>301</v>
      </c>
      <c r="H308" s="47"/>
      <c r="I308" s="48"/>
      <c r="J308" s="50" t="str">
        <f>IF(H308="","",VLOOKUP(H308,Arrays!A$2:B$2001,2,FALSE))</f>
        <v/>
      </c>
      <c r="K308" s="50" t="str">
        <f>IF(W301=W302,"",VLOOKUP(H308,Arrays!A$1:C$2001,3,FALSE))</f>
        <v/>
      </c>
      <c r="L308" s="20"/>
      <c r="M308" s="19">
        <v>301</v>
      </c>
      <c r="N308" s="47"/>
      <c r="O308" s="48"/>
      <c r="P308" s="50" t="str">
        <f>IF(N308="","",VLOOKUP(N308,Arrays!E$2:G$2002,2,FALSE))</f>
        <v/>
      </c>
      <c r="Q308" s="50" t="str">
        <f>IF(Z302=Z301,"",VLOOKUP(N308,Arrays!E$1:G$2002,3,FALSE))</f>
        <v/>
      </c>
      <c r="T308" s="51">
        <f>SUMPRODUCT((B$8:B314&lt;&gt;"")/COUNTIF(B$8:B314,B$8:B314&amp;""))</f>
        <v>0</v>
      </c>
      <c r="U308" s="51">
        <f t="shared" si="12"/>
        <v>0</v>
      </c>
      <c r="W308" s="51">
        <f>SUMPRODUCT((H$8:H314&lt;&gt;"")/COUNTIF(H$8:H314,H$8:H314&amp;""))</f>
        <v>0</v>
      </c>
      <c r="X308" s="51">
        <f t="shared" si="13"/>
        <v>0</v>
      </c>
      <c r="Z308" s="51">
        <f>SUMPRODUCT((N$8:N314&lt;&gt;"")/COUNTIF(N$8:N314,N$8:N314&amp;""))</f>
        <v>0</v>
      </c>
      <c r="AA308" s="51">
        <f t="shared" si="14"/>
        <v>0</v>
      </c>
    </row>
    <row r="309" spans="1:27" x14ac:dyDescent="0.3">
      <c r="A309" s="19">
        <v>302</v>
      </c>
      <c r="B309" s="47"/>
      <c r="C309" s="48"/>
      <c r="D309" s="50" t="str">
        <f>IF(B309="","",VLOOKUP(B309,Arrays!A$2:B$2001,2,FALSE))</f>
        <v/>
      </c>
      <c r="E309" s="50" t="str">
        <f>IF(T303=T302,"",VLOOKUP(B309,Arrays!A$1:C$2001,3,FALSE))</f>
        <v/>
      </c>
      <c r="F309" s="20"/>
      <c r="G309" s="19">
        <v>302</v>
      </c>
      <c r="H309" s="47"/>
      <c r="I309" s="48"/>
      <c r="J309" s="50" t="str">
        <f>IF(H309="","",VLOOKUP(H309,Arrays!A$2:B$2001,2,FALSE))</f>
        <v/>
      </c>
      <c r="K309" s="50" t="str">
        <f>IF(W302=W303,"",VLOOKUP(H309,Arrays!A$1:C$2001,3,FALSE))</f>
        <v/>
      </c>
      <c r="L309" s="20"/>
      <c r="M309" s="19">
        <v>302</v>
      </c>
      <c r="N309" s="47"/>
      <c r="O309" s="48"/>
      <c r="P309" s="50" t="str">
        <f>IF(N309="","",VLOOKUP(N309,Arrays!E$2:G$2002,2,FALSE))</f>
        <v/>
      </c>
      <c r="Q309" s="50" t="str">
        <f>IF(Z303=Z302,"",VLOOKUP(N309,Arrays!E$1:G$2002,3,FALSE))</f>
        <v/>
      </c>
      <c r="T309" s="51">
        <f>SUMPRODUCT((B$8:B315&lt;&gt;"")/COUNTIF(B$8:B315,B$8:B315&amp;""))</f>
        <v>0</v>
      </c>
      <c r="U309" s="51">
        <f t="shared" si="12"/>
        <v>0</v>
      </c>
      <c r="W309" s="51">
        <f>SUMPRODUCT((H$8:H315&lt;&gt;"")/COUNTIF(H$8:H315,H$8:H315&amp;""))</f>
        <v>0</v>
      </c>
      <c r="X309" s="51">
        <f t="shared" si="13"/>
        <v>0</v>
      </c>
      <c r="Z309" s="51">
        <f>SUMPRODUCT((N$8:N315&lt;&gt;"")/COUNTIF(N$8:N315,N$8:N315&amp;""))</f>
        <v>0</v>
      </c>
      <c r="AA309" s="51">
        <f t="shared" si="14"/>
        <v>0</v>
      </c>
    </row>
    <row r="310" spans="1:27" x14ac:dyDescent="0.3">
      <c r="A310" s="19">
        <v>303</v>
      </c>
      <c r="B310" s="47"/>
      <c r="C310" s="48"/>
      <c r="D310" s="50" t="str">
        <f>IF(B310="","",VLOOKUP(B310,Arrays!A$2:B$2001,2,FALSE))</f>
        <v/>
      </c>
      <c r="E310" s="50" t="str">
        <f>IF(T304=T303,"",VLOOKUP(B310,Arrays!A$1:C$2001,3,FALSE))</f>
        <v/>
      </c>
      <c r="F310" s="20"/>
      <c r="G310" s="19">
        <v>303</v>
      </c>
      <c r="H310" s="47"/>
      <c r="I310" s="48"/>
      <c r="J310" s="50" t="str">
        <f>IF(H310="","",VLOOKUP(H310,Arrays!A$2:B$2001,2,FALSE))</f>
        <v/>
      </c>
      <c r="K310" s="50" t="str">
        <f>IF(W303=W304,"",VLOOKUP(H310,Arrays!A$1:C$2001,3,FALSE))</f>
        <v/>
      </c>
      <c r="L310" s="20"/>
      <c r="M310" s="19">
        <v>303</v>
      </c>
      <c r="N310" s="47"/>
      <c r="O310" s="48"/>
      <c r="P310" s="50" t="str">
        <f>IF(N310="","",VLOOKUP(N310,Arrays!E$2:G$2002,2,FALSE))</f>
        <v/>
      </c>
      <c r="Q310" s="50" t="str">
        <f>IF(Z304=Z303,"",VLOOKUP(N310,Arrays!E$1:G$2002,3,FALSE))</f>
        <v/>
      </c>
      <c r="T310" s="51">
        <f>SUMPRODUCT((B$8:B316&lt;&gt;"")/COUNTIF(B$8:B316,B$8:B316&amp;""))</f>
        <v>0</v>
      </c>
      <c r="U310" s="51">
        <f t="shared" si="12"/>
        <v>0</v>
      </c>
      <c r="W310" s="51">
        <f>SUMPRODUCT((H$8:H316&lt;&gt;"")/COUNTIF(H$8:H316,H$8:H316&amp;""))</f>
        <v>0</v>
      </c>
      <c r="X310" s="51">
        <f t="shared" si="13"/>
        <v>0</v>
      </c>
      <c r="Z310" s="51">
        <f>SUMPRODUCT((N$8:N316&lt;&gt;"")/COUNTIF(N$8:N316,N$8:N316&amp;""))</f>
        <v>0</v>
      </c>
      <c r="AA310" s="51">
        <f t="shared" si="14"/>
        <v>0</v>
      </c>
    </row>
    <row r="311" spans="1:27" x14ac:dyDescent="0.3">
      <c r="A311" s="19">
        <v>304</v>
      </c>
      <c r="B311" s="47"/>
      <c r="C311" s="48"/>
      <c r="D311" s="50" t="str">
        <f>IF(B311="","",VLOOKUP(B311,Arrays!A$2:B$2001,2,FALSE))</f>
        <v/>
      </c>
      <c r="E311" s="50" t="str">
        <f>IF(T305=T304,"",VLOOKUP(B311,Arrays!A$1:C$2001,3,FALSE))</f>
        <v/>
      </c>
      <c r="F311" s="20"/>
      <c r="G311" s="19">
        <v>304</v>
      </c>
      <c r="H311" s="47"/>
      <c r="I311" s="48"/>
      <c r="J311" s="50" t="str">
        <f>IF(H311="","",VLOOKUP(H311,Arrays!A$2:B$2001,2,FALSE))</f>
        <v/>
      </c>
      <c r="K311" s="50" t="str">
        <f>IF(W304=W305,"",VLOOKUP(H311,Arrays!A$1:C$2001,3,FALSE))</f>
        <v/>
      </c>
      <c r="L311" s="20"/>
      <c r="M311" s="19">
        <v>304</v>
      </c>
      <c r="N311" s="47"/>
      <c r="O311" s="48"/>
      <c r="P311" s="50" t="str">
        <f>IF(N311="","",VLOOKUP(N311,Arrays!E$2:G$2002,2,FALSE))</f>
        <v/>
      </c>
      <c r="Q311" s="50" t="str">
        <f>IF(Z305=Z304,"",VLOOKUP(N311,Arrays!E$1:G$2002,3,FALSE))</f>
        <v/>
      </c>
      <c r="T311" s="51">
        <f>SUMPRODUCT((B$8:B317&lt;&gt;"")/COUNTIF(B$8:B317,B$8:B317&amp;""))</f>
        <v>0</v>
      </c>
      <c r="U311" s="51">
        <f t="shared" si="12"/>
        <v>0</v>
      </c>
      <c r="W311" s="51">
        <f>SUMPRODUCT((H$8:H317&lt;&gt;"")/COUNTIF(H$8:H317,H$8:H317&amp;""))</f>
        <v>0</v>
      </c>
      <c r="X311" s="51">
        <f t="shared" si="13"/>
        <v>0</v>
      </c>
      <c r="Z311" s="51">
        <f>SUMPRODUCT((N$8:N317&lt;&gt;"")/COUNTIF(N$8:N317,N$8:N317&amp;""))</f>
        <v>0</v>
      </c>
      <c r="AA311" s="51">
        <f t="shared" si="14"/>
        <v>0</v>
      </c>
    </row>
    <row r="312" spans="1:27" x14ac:dyDescent="0.3">
      <c r="A312" s="19">
        <v>305</v>
      </c>
      <c r="B312" s="47"/>
      <c r="C312" s="48"/>
      <c r="D312" s="50" t="str">
        <f>IF(B312="","",VLOOKUP(B312,Arrays!A$2:B$2001,2,FALSE))</f>
        <v/>
      </c>
      <c r="E312" s="50" t="str">
        <f>IF(T306=T305,"",VLOOKUP(B312,Arrays!A$1:C$2001,3,FALSE))</f>
        <v/>
      </c>
      <c r="F312" s="20"/>
      <c r="G312" s="19">
        <v>305</v>
      </c>
      <c r="H312" s="47"/>
      <c r="I312" s="48"/>
      <c r="J312" s="50" t="str">
        <f>IF(H312="","",VLOOKUP(H312,Arrays!A$2:B$2001,2,FALSE))</f>
        <v/>
      </c>
      <c r="K312" s="50" t="str">
        <f>IF(W305=W306,"",VLOOKUP(H312,Arrays!A$1:C$2001,3,FALSE))</f>
        <v/>
      </c>
      <c r="L312" s="20"/>
      <c r="M312" s="19">
        <v>305</v>
      </c>
      <c r="N312" s="47"/>
      <c r="O312" s="48"/>
      <c r="P312" s="50" t="str">
        <f>IF(N312="","",VLOOKUP(N312,Arrays!E$2:G$2002,2,FALSE))</f>
        <v/>
      </c>
      <c r="Q312" s="50" t="str">
        <f>IF(Z306=Z305,"",VLOOKUP(N312,Arrays!E$1:G$2002,3,FALSE))</f>
        <v/>
      </c>
      <c r="T312" s="51">
        <f>SUMPRODUCT((B$8:B318&lt;&gt;"")/COUNTIF(B$8:B318,B$8:B318&amp;""))</f>
        <v>0</v>
      </c>
      <c r="U312" s="51">
        <f t="shared" si="12"/>
        <v>0</v>
      </c>
      <c r="W312" s="51">
        <f>SUMPRODUCT((H$8:H318&lt;&gt;"")/COUNTIF(H$8:H318,H$8:H318&amp;""))</f>
        <v>0</v>
      </c>
      <c r="X312" s="51">
        <f t="shared" si="13"/>
        <v>0</v>
      </c>
      <c r="Z312" s="51">
        <f>SUMPRODUCT((N$8:N318&lt;&gt;"")/COUNTIF(N$8:N318,N$8:N318&amp;""))</f>
        <v>0</v>
      </c>
      <c r="AA312" s="51">
        <f t="shared" si="14"/>
        <v>0</v>
      </c>
    </row>
    <row r="313" spans="1:27" x14ac:dyDescent="0.3">
      <c r="A313" s="19">
        <v>306</v>
      </c>
      <c r="B313" s="47"/>
      <c r="C313" s="48"/>
      <c r="D313" s="50" t="str">
        <f>IF(B313="","",VLOOKUP(B313,Arrays!A$2:B$2001,2,FALSE))</f>
        <v/>
      </c>
      <c r="E313" s="50" t="str">
        <f>IF(T307=T306,"",VLOOKUP(B313,Arrays!A$1:C$2001,3,FALSE))</f>
        <v/>
      </c>
      <c r="F313" s="20"/>
      <c r="G313" s="19">
        <v>306</v>
      </c>
      <c r="H313" s="47"/>
      <c r="I313" s="48"/>
      <c r="J313" s="50" t="str">
        <f>IF(H313="","",VLOOKUP(H313,Arrays!A$2:B$2001,2,FALSE))</f>
        <v/>
      </c>
      <c r="K313" s="50" t="str">
        <f>IF(W306=W307,"",VLOOKUP(H313,Arrays!A$1:C$2001,3,FALSE))</f>
        <v/>
      </c>
      <c r="L313" s="20"/>
      <c r="M313" s="19">
        <v>306</v>
      </c>
      <c r="N313" s="47"/>
      <c r="O313" s="48"/>
      <c r="P313" s="50" t="str">
        <f>IF(N313="","",VLOOKUP(N313,Arrays!E$2:G$2002,2,FALSE))</f>
        <v/>
      </c>
      <c r="Q313" s="50" t="str">
        <f>IF(Z307=Z306,"",VLOOKUP(N313,Arrays!E$1:G$2002,3,FALSE))</f>
        <v/>
      </c>
      <c r="T313" s="51">
        <f>SUMPRODUCT((B$8:B319&lt;&gt;"")/COUNTIF(B$8:B319,B$8:B319&amp;""))</f>
        <v>0</v>
      </c>
      <c r="U313" s="51">
        <f t="shared" si="12"/>
        <v>0</v>
      </c>
      <c r="W313" s="51">
        <f>SUMPRODUCT((H$8:H319&lt;&gt;"")/COUNTIF(H$8:H319,H$8:H319&amp;""))</f>
        <v>0</v>
      </c>
      <c r="X313" s="51">
        <f t="shared" si="13"/>
        <v>0</v>
      </c>
      <c r="Z313" s="51">
        <f>SUMPRODUCT((N$8:N319&lt;&gt;"")/COUNTIF(N$8:N319,N$8:N319&amp;""))</f>
        <v>0</v>
      </c>
      <c r="AA313" s="51">
        <f t="shared" si="14"/>
        <v>0</v>
      </c>
    </row>
    <row r="314" spans="1:27" x14ac:dyDescent="0.3">
      <c r="A314" s="19">
        <v>307</v>
      </c>
      <c r="B314" s="47"/>
      <c r="C314" s="48"/>
      <c r="D314" s="50" t="str">
        <f>IF(B314="","",VLOOKUP(B314,Arrays!A$2:B$2001,2,FALSE))</f>
        <v/>
      </c>
      <c r="E314" s="50" t="str">
        <f>IF(T308=T307,"",VLOOKUP(B314,Arrays!A$1:C$2001,3,FALSE))</f>
        <v/>
      </c>
      <c r="F314" s="20"/>
      <c r="G314" s="19">
        <v>307</v>
      </c>
      <c r="H314" s="47"/>
      <c r="I314" s="48"/>
      <c r="J314" s="50" t="str">
        <f>IF(H314="","",VLOOKUP(H314,Arrays!A$2:B$2001,2,FALSE))</f>
        <v/>
      </c>
      <c r="K314" s="50" t="str">
        <f>IF(W307=W308,"",VLOOKUP(H314,Arrays!A$1:C$2001,3,FALSE))</f>
        <v/>
      </c>
      <c r="L314" s="20"/>
      <c r="M314" s="19">
        <v>307</v>
      </c>
      <c r="N314" s="47"/>
      <c r="O314" s="48"/>
      <c r="P314" s="50" t="str">
        <f>IF(N314="","",VLOOKUP(N314,Arrays!E$2:G$2002,2,FALSE))</f>
        <v/>
      </c>
      <c r="Q314" s="50" t="str">
        <f>IF(Z308=Z307,"",VLOOKUP(N314,Arrays!E$1:G$2002,3,FALSE))</f>
        <v/>
      </c>
      <c r="T314" s="51">
        <f>SUMPRODUCT((B$8:B320&lt;&gt;"")/COUNTIF(B$8:B320,B$8:B320&amp;""))</f>
        <v>0</v>
      </c>
      <c r="U314" s="51">
        <f t="shared" si="12"/>
        <v>0</v>
      </c>
      <c r="W314" s="51">
        <f>SUMPRODUCT((H$8:H320&lt;&gt;"")/COUNTIF(H$8:H320,H$8:H320&amp;""))</f>
        <v>0</v>
      </c>
      <c r="X314" s="51">
        <f t="shared" si="13"/>
        <v>0</v>
      </c>
      <c r="Z314" s="51">
        <f>SUMPRODUCT((N$8:N320&lt;&gt;"")/COUNTIF(N$8:N320,N$8:N320&amp;""))</f>
        <v>0</v>
      </c>
      <c r="AA314" s="51">
        <f t="shared" si="14"/>
        <v>0</v>
      </c>
    </row>
    <row r="315" spans="1:27" x14ac:dyDescent="0.3">
      <c r="A315" s="19">
        <v>308</v>
      </c>
      <c r="B315" s="47"/>
      <c r="C315" s="48"/>
      <c r="D315" s="50" t="str">
        <f>IF(B315="","",VLOOKUP(B315,Arrays!A$2:B$2001,2,FALSE))</f>
        <v/>
      </c>
      <c r="E315" s="50" t="str">
        <f>IF(T309=T308,"",VLOOKUP(B315,Arrays!A$1:C$2001,3,FALSE))</f>
        <v/>
      </c>
      <c r="F315" s="20"/>
      <c r="G315" s="19">
        <v>308</v>
      </c>
      <c r="H315" s="47"/>
      <c r="I315" s="48"/>
      <c r="J315" s="50" t="str">
        <f>IF(H315="","",VLOOKUP(H315,Arrays!A$2:B$2001,2,FALSE))</f>
        <v/>
      </c>
      <c r="K315" s="50" t="str">
        <f>IF(W308=W309,"",VLOOKUP(H315,Arrays!A$1:C$2001,3,FALSE))</f>
        <v/>
      </c>
      <c r="L315" s="20"/>
      <c r="M315" s="19">
        <v>308</v>
      </c>
      <c r="N315" s="47"/>
      <c r="O315" s="48"/>
      <c r="P315" s="50" t="str">
        <f>IF(N315="","",VLOOKUP(N315,Arrays!E$2:G$2002,2,FALSE))</f>
        <v/>
      </c>
      <c r="Q315" s="50" t="str">
        <f>IF(Z309=Z308,"",VLOOKUP(N315,Arrays!E$1:G$2002,3,FALSE))</f>
        <v/>
      </c>
      <c r="T315" s="51">
        <f>SUMPRODUCT((B$8:B321&lt;&gt;"")/COUNTIF(B$8:B321,B$8:B321&amp;""))</f>
        <v>0</v>
      </c>
      <c r="U315" s="51">
        <f t="shared" si="12"/>
        <v>0</v>
      </c>
      <c r="W315" s="51">
        <f>SUMPRODUCT((H$8:H321&lt;&gt;"")/COUNTIF(H$8:H321,H$8:H321&amp;""))</f>
        <v>0</v>
      </c>
      <c r="X315" s="51">
        <f t="shared" si="13"/>
        <v>0</v>
      </c>
      <c r="Z315" s="51">
        <f>SUMPRODUCT((N$8:N321&lt;&gt;"")/COUNTIF(N$8:N321,N$8:N321&amp;""))</f>
        <v>0</v>
      </c>
      <c r="AA315" s="51">
        <f t="shared" si="14"/>
        <v>0</v>
      </c>
    </row>
    <row r="316" spans="1:27" x14ac:dyDescent="0.3">
      <c r="A316" s="19">
        <v>309</v>
      </c>
      <c r="B316" s="47"/>
      <c r="C316" s="48"/>
      <c r="D316" s="50" t="str">
        <f>IF(B316="","",VLOOKUP(B316,Arrays!A$2:B$2001,2,FALSE))</f>
        <v/>
      </c>
      <c r="E316" s="50" t="str">
        <f>IF(T310=T309,"",VLOOKUP(B316,Arrays!A$1:C$2001,3,FALSE))</f>
        <v/>
      </c>
      <c r="F316" s="20"/>
      <c r="G316" s="19">
        <v>309</v>
      </c>
      <c r="H316" s="47"/>
      <c r="I316" s="48"/>
      <c r="J316" s="50" t="str">
        <f>IF(H316="","",VLOOKUP(H316,Arrays!A$2:B$2001,2,FALSE))</f>
        <v/>
      </c>
      <c r="K316" s="50" t="str">
        <f>IF(W309=W310,"",VLOOKUP(H316,Arrays!A$1:C$2001,3,FALSE))</f>
        <v/>
      </c>
      <c r="L316" s="20"/>
      <c r="M316" s="19">
        <v>309</v>
      </c>
      <c r="N316" s="47"/>
      <c r="O316" s="48"/>
      <c r="P316" s="50" t="str">
        <f>IF(N316="","",VLOOKUP(N316,Arrays!E$2:G$2002,2,FALSE))</f>
        <v/>
      </c>
      <c r="Q316" s="50" t="str">
        <f>IF(Z310=Z309,"",VLOOKUP(N316,Arrays!E$1:G$2002,3,FALSE))</f>
        <v/>
      </c>
      <c r="T316" s="51">
        <f>SUMPRODUCT((B$8:B322&lt;&gt;"")/COUNTIF(B$8:B322,B$8:B322&amp;""))</f>
        <v>0</v>
      </c>
      <c r="U316" s="51">
        <f t="shared" si="12"/>
        <v>0</v>
      </c>
      <c r="W316" s="51">
        <f>SUMPRODUCT((H$8:H322&lt;&gt;"")/COUNTIF(H$8:H322,H$8:H322&amp;""))</f>
        <v>0</v>
      </c>
      <c r="X316" s="51">
        <f t="shared" si="13"/>
        <v>0</v>
      </c>
      <c r="Z316" s="51">
        <f>SUMPRODUCT((N$8:N322&lt;&gt;"")/COUNTIF(N$8:N322,N$8:N322&amp;""))</f>
        <v>0</v>
      </c>
      <c r="AA316" s="51">
        <f t="shared" si="14"/>
        <v>0</v>
      </c>
    </row>
    <row r="317" spans="1:27" x14ac:dyDescent="0.3">
      <c r="A317" s="19">
        <v>310</v>
      </c>
      <c r="B317" s="47"/>
      <c r="C317" s="48"/>
      <c r="D317" s="50" t="str">
        <f>IF(B317="","",VLOOKUP(B317,Arrays!A$2:B$2001,2,FALSE))</f>
        <v/>
      </c>
      <c r="E317" s="50" t="str">
        <f>IF(T311=T310,"",VLOOKUP(B317,Arrays!A$1:C$2001,3,FALSE))</f>
        <v/>
      </c>
      <c r="F317" s="20"/>
      <c r="G317" s="19">
        <v>310</v>
      </c>
      <c r="H317" s="47"/>
      <c r="I317" s="48"/>
      <c r="J317" s="50" t="str">
        <f>IF(H317="","",VLOOKUP(H317,Arrays!A$2:B$2001,2,FALSE))</f>
        <v/>
      </c>
      <c r="K317" s="50" t="str">
        <f>IF(W310=W311,"",VLOOKUP(H317,Arrays!A$1:C$2001,3,FALSE))</f>
        <v/>
      </c>
      <c r="L317" s="20"/>
      <c r="M317" s="19">
        <v>310</v>
      </c>
      <c r="N317" s="47"/>
      <c r="O317" s="48"/>
      <c r="P317" s="50" t="str">
        <f>IF(N317="","",VLOOKUP(N317,Arrays!E$2:G$2002,2,FALSE))</f>
        <v/>
      </c>
      <c r="Q317" s="50" t="str">
        <f>IF(Z311=Z310,"",VLOOKUP(N317,Arrays!E$1:G$2002,3,FALSE))</f>
        <v/>
      </c>
      <c r="T317" s="51">
        <f>SUMPRODUCT((B$8:B323&lt;&gt;"")/COUNTIF(B$8:B323,B$8:B323&amp;""))</f>
        <v>0</v>
      </c>
      <c r="U317" s="51">
        <f t="shared" si="12"/>
        <v>0</v>
      </c>
      <c r="W317" s="51">
        <f>SUMPRODUCT((H$8:H323&lt;&gt;"")/COUNTIF(H$8:H323,H$8:H323&amp;""))</f>
        <v>0</v>
      </c>
      <c r="X317" s="51">
        <f t="shared" si="13"/>
        <v>0</v>
      </c>
      <c r="Z317" s="51">
        <f>SUMPRODUCT((N$8:N323&lt;&gt;"")/COUNTIF(N$8:N323,N$8:N323&amp;""))</f>
        <v>0</v>
      </c>
      <c r="AA317" s="51">
        <f t="shared" si="14"/>
        <v>0</v>
      </c>
    </row>
    <row r="318" spans="1:27" x14ac:dyDescent="0.3">
      <c r="A318" s="19">
        <v>311</v>
      </c>
      <c r="B318" s="47"/>
      <c r="C318" s="48"/>
      <c r="D318" s="50" t="str">
        <f>IF(B318="","",VLOOKUP(B318,Arrays!A$2:B$2001,2,FALSE))</f>
        <v/>
      </c>
      <c r="E318" s="50" t="str">
        <f>IF(T312=T311,"",VLOOKUP(B318,Arrays!A$1:C$2001,3,FALSE))</f>
        <v/>
      </c>
      <c r="F318" s="20"/>
      <c r="G318" s="19">
        <v>311</v>
      </c>
      <c r="H318" s="47"/>
      <c r="I318" s="48"/>
      <c r="J318" s="50" t="str">
        <f>IF(H318="","",VLOOKUP(H318,Arrays!A$2:B$2001,2,FALSE))</f>
        <v/>
      </c>
      <c r="K318" s="50" t="str">
        <f>IF(W311=W312,"",VLOOKUP(H318,Arrays!A$1:C$2001,3,FALSE))</f>
        <v/>
      </c>
      <c r="L318" s="20"/>
      <c r="M318" s="19">
        <v>311</v>
      </c>
      <c r="N318" s="47"/>
      <c r="O318" s="48"/>
      <c r="P318" s="50" t="str">
        <f>IF(N318="","",VLOOKUP(N318,Arrays!E$2:G$2002,2,FALSE))</f>
        <v/>
      </c>
      <c r="Q318" s="50" t="str">
        <f>IF(Z312=Z311,"",VLOOKUP(N318,Arrays!E$1:G$2002,3,FALSE))</f>
        <v/>
      </c>
      <c r="T318" s="51">
        <f>SUMPRODUCT((B$8:B324&lt;&gt;"")/COUNTIF(B$8:B324,B$8:B324&amp;""))</f>
        <v>0</v>
      </c>
      <c r="U318" s="51">
        <f t="shared" si="12"/>
        <v>0</v>
      </c>
      <c r="W318" s="51">
        <f>SUMPRODUCT((H$8:H324&lt;&gt;"")/COUNTIF(H$8:H324,H$8:H324&amp;""))</f>
        <v>0</v>
      </c>
      <c r="X318" s="51">
        <f t="shared" si="13"/>
        <v>0</v>
      </c>
      <c r="Z318" s="51">
        <f>SUMPRODUCT((N$8:N324&lt;&gt;"")/COUNTIF(N$8:N324,N$8:N324&amp;""))</f>
        <v>0</v>
      </c>
      <c r="AA318" s="51">
        <f t="shared" si="14"/>
        <v>0</v>
      </c>
    </row>
    <row r="319" spans="1:27" x14ac:dyDescent="0.3">
      <c r="A319" s="19">
        <v>312</v>
      </c>
      <c r="B319" s="47"/>
      <c r="C319" s="48"/>
      <c r="D319" s="50" t="str">
        <f>IF(B319="","",VLOOKUP(B319,Arrays!A$2:B$2001,2,FALSE))</f>
        <v/>
      </c>
      <c r="E319" s="50" t="str">
        <f>IF(T313=T312,"",VLOOKUP(B319,Arrays!A$1:C$2001,3,FALSE))</f>
        <v/>
      </c>
      <c r="F319" s="20"/>
      <c r="G319" s="19">
        <v>312</v>
      </c>
      <c r="H319" s="47"/>
      <c r="I319" s="48"/>
      <c r="J319" s="50" t="str">
        <f>IF(H319="","",VLOOKUP(H319,Arrays!A$2:B$2001,2,FALSE))</f>
        <v/>
      </c>
      <c r="K319" s="50" t="str">
        <f>IF(W312=W313,"",VLOOKUP(H319,Arrays!A$1:C$2001,3,FALSE))</f>
        <v/>
      </c>
      <c r="L319" s="20"/>
      <c r="M319" s="19">
        <v>312</v>
      </c>
      <c r="N319" s="47"/>
      <c r="O319" s="48"/>
      <c r="P319" s="50" t="str">
        <f>IF(N319="","",VLOOKUP(N319,Arrays!E$2:G$2002,2,FALSE))</f>
        <v/>
      </c>
      <c r="Q319" s="50" t="str">
        <f>IF(Z313=Z312,"",VLOOKUP(N319,Arrays!E$1:G$2002,3,FALSE))</f>
        <v/>
      </c>
      <c r="T319" s="51">
        <f>SUMPRODUCT((B$8:B325&lt;&gt;"")/COUNTIF(B$8:B325,B$8:B325&amp;""))</f>
        <v>0</v>
      </c>
      <c r="U319" s="51">
        <f t="shared" si="12"/>
        <v>0</v>
      </c>
      <c r="W319" s="51">
        <f>SUMPRODUCT((H$8:H325&lt;&gt;"")/COUNTIF(H$8:H325,H$8:H325&amp;""))</f>
        <v>0</v>
      </c>
      <c r="X319" s="51">
        <f t="shared" si="13"/>
        <v>0</v>
      </c>
      <c r="Z319" s="51">
        <f>SUMPRODUCT((N$8:N325&lt;&gt;"")/COUNTIF(N$8:N325,N$8:N325&amp;""))</f>
        <v>0</v>
      </c>
      <c r="AA319" s="51">
        <f t="shared" si="14"/>
        <v>0</v>
      </c>
    </row>
    <row r="320" spans="1:27" x14ac:dyDescent="0.3">
      <c r="A320" s="19">
        <v>313</v>
      </c>
      <c r="B320" s="47"/>
      <c r="C320" s="48"/>
      <c r="D320" s="50" t="str">
        <f>IF(B320="","",VLOOKUP(B320,Arrays!A$2:B$2001,2,FALSE))</f>
        <v/>
      </c>
      <c r="E320" s="50" t="str">
        <f>IF(T314=T313,"",VLOOKUP(B320,Arrays!A$1:C$2001,3,FALSE))</f>
        <v/>
      </c>
      <c r="F320" s="20"/>
      <c r="G320" s="19">
        <v>313</v>
      </c>
      <c r="H320" s="47"/>
      <c r="I320" s="48"/>
      <c r="J320" s="50" t="str">
        <f>IF(H320="","",VLOOKUP(H320,Arrays!A$2:B$2001,2,FALSE))</f>
        <v/>
      </c>
      <c r="K320" s="50" t="str">
        <f>IF(W313=W314,"",VLOOKUP(H320,Arrays!A$1:C$2001,3,FALSE))</f>
        <v/>
      </c>
      <c r="L320" s="20"/>
      <c r="M320" s="19">
        <v>313</v>
      </c>
      <c r="N320" s="47"/>
      <c r="O320" s="48"/>
      <c r="P320" s="50" t="str">
        <f>IF(N320="","",VLOOKUP(N320,Arrays!E$2:G$2002,2,FALSE))</f>
        <v/>
      </c>
      <c r="Q320" s="50" t="str">
        <f>IF(Z314=Z313,"",VLOOKUP(N320,Arrays!E$1:G$2002,3,FALSE))</f>
        <v/>
      </c>
      <c r="T320" s="51">
        <f>SUMPRODUCT((B$8:B326&lt;&gt;"")/COUNTIF(B$8:B326,B$8:B326&amp;""))</f>
        <v>0</v>
      </c>
      <c r="U320" s="51">
        <f t="shared" si="12"/>
        <v>0</v>
      </c>
      <c r="W320" s="51">
        <f>SUMPRODUCT((H$8:H326&lt;&gt;"")/COUNTIF(H$8:H326,H$8:H326&amp;""))</f>
        <v>0</v>
      </c>
      <c r="X320" s="51">
        <f t="shared" si="13"/>
        <v>0</v>
      </c>
      <c r="Z320" s="51">
        <f>SUMPRODUCT((N$8:N326&lt;&gt;"")/COUNTIF(N$8:N326,N$8:N326&amp;""))</f>
        <v>0</v>
      </c>
      <c r="AA320" s="51">
        <f t="shared" si="14"/>
        <v>0</v>
      </c>
    </row>
    <row r="321" spans="1:27" x14ac:dyDescent="0.3">
      <c r="A321" s="19">
        <v>314</v>
      </c>
      <c r="B321" s="47"/>
      <c r="C321" s="48"/>
      <c r="D321" s="50" t="str">
        <f>IF(B321="","",VLOOKUP(B321,Arrays!A$2:B$2001,2,FALSE))</f>
        <v/>
      </c>
      <c r="E321" s="50" t="str">
        <f>IF(T315=T314,"",VLOOKUP(B321,Arrays!A$1:C$2001,3,FALSE))</f>
        <v/>
      </c>
      <c r="F321" s="20"/>
      <c r="G321" s="19">
        <v>314</v>
      </c>
      <c r="H321" s="47"/>
      <c r="I321" s="48"/>
      <c r="J321" s="50" t="str">
        <f>IF(H321="","",VLOOKUP(H321,Arrays!A$2:B$2001,2,FALSE))</f>
        <v/>
      </c>
      <c r="K321" s="50" t="str">
        <f>IF(W314=W315,"",VLOOKUP(H321,Arrays!A$1:C$2001,3,FALSE))</f>
        <v/>
      </c>
      <c r="L321" s="20"/>
      <c r="M321" s="19">
        <v>314</v>
      </c>
      <c r="N321" s="47"/>
      <c r="O321" s="48"/>
      <c r="P321" s="50" t="str">
        <f>IF(N321="","",VLOOKUP(N321,Arrays!E$2:G$2002,2,FALSE))</f>
        <v/>
      </c>
      <c r="Q321" s="50" t="str">
        <f>IF(Z315=Z314,"",VLOOKUP(N321,Arrays!E$1:G$2002,3,FALSE))</f>
        <v/>
      </c>
      <c r="T321" s="51">
        <f>SUMPRODUCT((B$8:B327&lt;&gt;"")/COUNTIF(B$8:B327,B$8:B327&amp;""))</f>
        <v>0</v>
      </c>
      <c r="U321" s="51">
        <f t="shared" si="12"/>
        <v>0</v>
      </c>
      <c r="W321" s="51">
        <f>SUMPRODUCT((H$8:H327&lt;&gt;"")/COUNTIF(H$8:H327,H$8:H327&amp;""))</f>
        <v>0</v>
      </c>
      <c r="X321" s="51">
        <f t="shared" si="13"/>
        <v>0</v>
      </c>
      <c r="Z321" s="51">
        <f>SUMPRODUCT((N$8:N327&lt;&gt;"")/COUNTIF(N$8:N327,N$8:N327&amp;""))</f>
        <v>0</v>
      </c>
      <c r="AA321" s="51">
        <f t="shared" si="14"/>
        <v>0</v>
      </c>
    </row>
    <row r="322" spans="1:27" x14ac:dyDescent="0.3">
      <c r="A322" s="19">
        <v>315</v>
      </c>
      <c r="B322" s="47"/>
      <c r="C322" s="48"/>
      <c r="D322" s="50" t="str">
        <f>IF(B322="","",VLOOKUP(B322,Arrays!A$2:B$2001,2,FALSE))</f>
        <v/>
      </c>
      <c r="E322" s="50" t="str">
        <f>IF(T316=T315,"",VLOOKUP(B322,Arrays!A$1:C$2001,3,FALSE))</f>
        <v/>
      </c>
      <c r="F322" s="20"/>
      <c r="G322" s="19">
        <v>315</v>
      </c>
      <c r="H322" s="47"/>
      <c r="I322" s="48"/>
      <c r="J322" s="50" t="str">
        <f>IF(H322="","",VLOOKUP(H322,Arrays!A$2:B$2001,2,FALSE))</f>
        <v/>
      </c>
      <c r="K322" s="50" t="str">
        <f>IF(W315=W316,"",VLOOKUP(H322,Arrays!A$1:C$2001,3,FALSE))</f>
        <v/>
      </c>
      <c r="L322" s="20"/>
      <c r="M322" s="19">
        <v>315</v>
      </c>
      <c r="N322" s="47"/>
      <c r="O322" s="48"/>
      <c r="P322" s="50" t="str">
        <f>IF(N322="","",VLOOKUP(N322,Arrays!E$2:G$2002,2,FALSE))</f>
        <v/>
      </c>
      <c r="Q322" s="50" t="str">
        <f>IF(Z316=Z315,"",VLOOKUP(N322,Arrays!E$1:G$2002,3,FALSE))</f>
        <v/>
      </c>
      <c r="T322" s="51">
        <f>SUMPRODUCT((B$8:B328&lt;&gt;"")/COUNTIF(B$8:B328,B$8:B328&amp;""))</f>
        <v>0</v>
      </c>
      <c r="U322" s="51">
        <f t="shared" si="12"/>
        <v>0</v>
      </c>
      <c r="W322" s="51">
        <f>SUMPRODUCT((H$8:H328&lt;&gt;"")/COUNTIF(H$8:H328,H$8:H328&amp;""))</f>
        <v>0</v>
      </c>
      <c r="X322" s="51">
        <f t="shared" si="13"/>
        <v>0</v>
      </c>
      <c r="Z322" s="51">
        <f>SUMPRODUCT((N$8:N328&lt;&gt;"")/COUNTIF(N$8:N328,N$8:N328&amp;""))</f>
        <v>0</v>
      </c>
      <c r="AA322" s="51">
        <f t="shared" si="14"/>
        <v>0</v>
      </c>
    </row>
    <row r="323" spans="1:27" x14ac:dyDescent="0.3">
      <c r="A323" s="19">
        <v>316</v>
      </c>
      <c r="B323" s="47"/>
      <c r="C323" s="48"/>
      <c r="D323" s="50" t="str">
        <f>IF(B323="","",VLOOKUP(B323,Arrays!A$2:B$2001,2,FALSE))</f>
        <v/>
      </c>
      <c r="E323" s="50" t="str">
        <f>IF(T317=T316,"",VLOOKUP(B323,Arrays!A$1:C$2001,3,FALSE))</f>
        <v/>
      </c>
      <c r="F323" s="20"/>
      <c r="G323" s="19">
        <v>316</v>
      </c>
      <c r="H323" s="47"/>
      <c r="I323" s="48"/>
      <c r="J323" s="50" t="str">
        <f>IF(H323="","",VLOOKUP(H323,Arrays!A$2:B$2001,2,FALSE))</f>
        <v/>
      </c>
      <c r="K323" s="50" t="str">
        <f>IF(W316=W317,"",VLOOKUP(H323,Arrays!A$1:C$2001,3,FALSE))</f>
        <v/>
      </c>
      <c r="L323" s="20"/>
      <c r="M323" s="19">
        <v>316</v>
      </c>
      <c r="N323" s="47"/>
      <c r="O323" s="48"/>
      <c r="P323" s="50" t="str">
        <f>IF(N323="","",VLOOKUP(N323,Arrays!E$2:G$2002,2,FALSE))</f>
        <v/>
      </c>
      <c r="Q323" s="50" t="str">
        <f>IF(Z317=Z316,"",VLOOKUP(N323,Arrays!E$1:G$2002,3,FALSE))</f>
        <v/>
      </c>
      <c r="T323" s="51">
        <f>SUMPRODUCT((B$8:B329&lt;&gt;"")/COUNTIF(B$8:B329,B$8:B329&amp;""))</f>
        <v>0</v>
      </c>
      <c r="U323" s="51">
        <f t="shared" ref="U323:U386" si="15">IF(T323=T322,0,E329)</f>
        <v>0</v>
      </c>
      <c r="W323" s="51">
        <f>SUMPRODUCT((H$8:H329&lt;&gt;"")/COUNTIF(H$8:H329,H$8:H329&amp;""))</f>
        <v>0</v>
      </c>
      <c r="X323" s="51">
        <f t="shared" ref="X323:X386" si="16">IF(W323=W322,0,K329)</f>
        <v>0</v>
      </c>
      <c r="Z323" s="51">
        <f>SUMPRODUCT((N$8:N329&lt;&gt;"")/COUNTIF(N$8:N329,N$8:N329&amp;""))</f>
        <v>0</v>
      </c>
      <c r="AA323" s="51">
        <f t="shared" ref="AA323:AA386" si="17">IF(Z323=Z322,0,Q329)</f>
        <v>0</v>
      </c>
    </row>
    <row r="324" spans="1:27" x14ac:dyDescent="0.3">
      <c r="A324" s="19">
        <v>317</v>
      </c>
      <c r="B324" s="47"/>
      <c r="C324" s="48"/>
      <c r="D324" s="50" t="str">
        <f>IF(B324="","",VLOOKUP(B324,Arrays!A$2:B$2001,2,FALSE))</f>
        <v/>
      </c>
      <c r="E324" s="50" t="str">
        <f>IF(T318=T317,"",VLOOKUP(B324,Arrays!A$1:C$2001,3,FALSE))</f>
        <v/>
      </c>
      <c r="F324" s="20"/>
      <c r="G324" s="19">
        <v>317</v>
      </c>
      <c r="H324" s="47"/>
      <c r="I324" s="48"/>
      <c r="J324" s="50" t="str">
        <f>IF(H324="","",VLOOKUP(H324,Arrays!A$2:B$2001,2,FALSE))</f>
        <v/>
      </c>
      <c r="K324" s="50" t="str">
        <f>IF(W317=W318,"",VLOOKUP(H324,Arrays!A$1:C$2001,3,FALSE))</f>
        <v/>
      </c>
      <c r="L324" s="20"/>
      <c r="M324" s="19">
        <v>317</v>
      </c>
      <c r="N324" s="47"/>
      <c r="O324" s="48"/>
      <c r="P324" s="50" t="str">
        <f>IF(N324="","",VLOOKUP(N324,Arrays!E$2:G$2002,2,FALSE))</f>
        <v/>
      </c>
      <c r="Q324" s="50" t="str">
        <f>IF(Z318=Z317,"",VLOOKUP(N324,Arrays!E$1:G$2002,3,FALSE))</f>
        <v/>
      </c>
      <c r="T324" s="51">
        <f>SUMPRODUCT((B$8:B330&lt;&gt;"")/COUNTIF(B$8:B330,B$8:B330&amp;""))</f>
        <v>0</v>
      </c>
      <c r="U324" s="51">
        <f t="shared" si="15"/>
        <v>0</v>
      </c>
      <c r="W324" s="51">
        <f>SUMPRODUCT((H$8:H330&lt;&gt;"")/COUNTIF(H$8:H330,H$8:H330&amp;""))</f>
        <v>0</v>
      </c>
      <c r="X324" s="51">
        <f t="shared" si="16"/>
        <v>0</v>
      </c>
      <c r="Z324" s="51">
        <f>SUMPRODUCT((N$8:N330&lt;&gt;"")/COUNTIF(N$8:N330,N$8:N330&amp;""))</f>
        <v>0</v>
      </c>
      <c r="AA324" s="51">
        <f t="shared" si="17"/>
        <v>0</v>
      </c>
    </row>
    <row r="325" spans="1:27" x14ac:dyDescent="0.3">
      <c r="A325" s="19">
        <v>318</v>
      </c>
      <c r="B325" s="47"/>
      <c r="C325" s="48"/>
      <c r="D325" s="50" t="str">
        <f>IF(B325="","",VLOOKUP(B325,Arrays!A$2:B$2001,2,FALSE))</f>
        <v/>
      </c>
      <c r="E325" s="50" t="str">
        <f>IF(T319=T318,"",VLOOKUP(B325,Arrays!A$1:C$2001,3,FALSE))</f>
        <v/>
      </c>
      <c r="F325" s="20"/>
      <c r="G325" s="19">
        <v>318</v>
      </c>
      <c r="H325" s="47"/>
      <c r="I325" s="48"/>
      <c r="J325" s="50" t="str">
        <f>IF(H325="","",VLOOKUP(H325,Arrays!A$2:B$2001,2,FALSE))</f>
        <v/>
      </c>
      <c r="K325" s="50" t="str">
        <f>IF(W318=W319,"",VLOOKUP(H325,Arrays!A$1:C$2001,3,FALSE))</f>
        <v/>
      </c>
      <c r="L325" s="20"/>
      <c r="M325" s="19">
        <v>318</v>
      </c>
      <c r="N325" s="47"/>
      <c r="O325" s="48"/>
      <c r="P325" s="50" t="str">
        <f>IF(N325="","",VLOOKUP(N325,Arrays!E$2:G$2002,2,FALSE))</f>
        <v/>
      </c>
      <c r="Q325" s="50" t="str">
        <f>IF(Z319=Z318,"",VLOOKUP(N325,Arrays!E$1:G$2002,3,FALSE))</f>
        <v/>
      </c>
      <c r="T325" s="51">
        <f>SUMPRODUCT((B$8:B331&lt;&gt;"")/COUNTIF(B$8:B331,B$8:B331&amp;""))</f>
        <v>0</v>
      </c>
      <c r="U325" s="51">
        <f t="shared" si="15"/>
        <v>0</v>
      </c>
      <c r="W325" s="51">
        <f>SUMPRODUCT((H$8:H331&lt;&gt;"")/COUNTIF(H$8:H331,H$8:H331&amp;""))</f>
        <v>0</v>
      </c>
      <c r="X325" s="51">
        <f t="shared" si="16"/>
        <v>0</v>
      </c>
      <c r="Z325" s="51">
        <f>SUMPRODUCT((N$8:N331&lt;&gt;"")/COUNTIF(N$8:N331,N$8:N331&amp;""))</f>
        <v>0</v>
      </c>
      <c r="AA325" s="51">
        <f t="shared" si="17"/>
        <v>0</v>
      </c>
    </row>
    <row r="326" spans="1:27" x14ac:dyDescent="0.3">
      <c r="A326" s="19">
        <v>319</v>
      </c>
      <c r="B326" s="47"/>
      <c r="C326" s="48"/>
      <c r="D326" s="50" t="str">
        <f>IF(B326="","",VLOOKUP(B326,Arrays!A$2:B$2001,2,FALSE))</f>
        <v/>
      </c>
      <c r="E326" s="50" t="str">
        <f>IF(T320=T319,"",VLOOKUP(B326,Arrays!A$1:C$2001,3,FALSE))</f>
        <v/>
      </c>
      <c r="F326" s="20"/>
      <c r="G326" s="19">
        <v>319</v>
      </c>
      <c r="H326" s="47"/>
      <c r="I326" s="48"/>
      <c r="J326" s="50" t="str">
        <f>IF(H326="","",VLOOKUP(H326,Arrays!A$2:B$2001,2,FALSE))</f>
        <v/>
      </c>
      <c r="K326" s="50" t="str">
        <f>IF(W319=W320,"",VLOOKUP(H326,Arrays!A$1:C$2001,3,FALSE))</f>
        <v/>
      </c>
      <c r="L326" s="20"/>
      <c r="M326" s="19">
        <v>319</v>
      </c>
      <c r="N326" s="47"/>
      <c r="O326" s="48"/>
      <c r="P326" s="50" t="str">
        <f>IF(N326="","",VLOOKUP(N326,Arrays!E$2:G$2002,2,FALSE))</f>
        <v/>
      </c>
      <c r="Q326" s="50" t="str">
        <f>IF(Z320=Z319,"",VLOOKUP(N326,Arrays!E$1:G$2002,3,FALSE))</f>
        <v/>
      </c>
      <c r="T326" s="51">
        <f>SUMPRODUCT((B$8:B332&lt;&gt;"")/COUNTIF(B$8:B332,B$8:B332&amp;""))</f>
        <v>0</v>
      </c>
      <c r="U326" s="51">
        <f t="shared" si="15"/>
        <v>0</v>
      </c>
      <c r="W326" s="51">
        <f>SUMPRODUCT((H$8:H332&lt;&gt;"")/COUNTIF(H$8:H332,H$8:H332&amp;""))</f>
        <v>0</v>
      </c>
      <c r="X326" s="51">
        <f t="shared" si="16"/>
        <v>0</v>
      </c>
      <c r="Z326" s="51">
        <f>SUMPRODUCT((N$8:N332&lt;&gt;"")/COUNTIF(N$8:N332,N$8:N332&amp;""))</f>
        <v>0</v>
      </c>
      <c r="AA326" s="51">
        <f t="shared" si="17"/>
        <v>0</v>
      </c>
    </row>
    <row r="327" spans="1:27" x14ac:dyDescent="0.3">
      <c r="A327" s="19">
        <v>320</v>
      </c>
      <c r="B327" s="47"/>
      <c r="C327" s="48"/>
      <c r="D327" s="50" t="str">
        <f>IF(B327="","",VLOOKUP(B327,Arrays!A$2:B$2001,2,FALSE))</f>
        <v/>
      </c>
      <c r="E327" s="50" t="str">
        <f>IF(T321=T320,"",VLOOKUP(B327,Arrays!A$1:C$2001,3,FALSE))</f>
        <v/>
      </c>
      <c r="F327" s="20"/>
      <c r="G327" s="19">
        <v>320</v>
      </c>
      <c r="H327" s="47"/>
      <c r="I327" s="48"/>
      <c r="J327" s="50" t="str">
        <f>IF(H327="","",VLOOKUP(H327,Arrays!A$2:B$2001,2,FALSE))</f>
        <v/>
      </c>
      <c r="K327" s="50" t="str">
        <f>IF(W320=W321,"",VLOOKUP(H327,Arrays!A$1:C$2001,3,FALSE))</f>
        <v/>
      </c>
      <c r="L327" s="20"/>
      <c r="M327" s="19">
        <v>320</v>
      </c>
      <c r="N327" s="47"/>
      <c r="O327" s="48"/>
      <c r="P327" s="50" t="str">
        <f>IF(N327="","",VLOOKUP(N327,Arrays!E$2:G$2002,2,FALSE))</f>
        <v/>
      </c>
      <c r="Q327" s="50" t="str">
        <f>IF(Z321=Z320,"",VLOOKUP(N327,Arrays!E$1:G$2002,3,FALSE))</f>
        <v/>
      </c>
      <c r="T327" s="51">
        <f>SUMPRODUCT((B$8:B333&lt;&gt;"")/COUNTIF(B$8:B333,B$8:B333&amp;""))</f>
        <v>0</v>
      </c>
      <c r="U327" s="51">
        <f t="shared" si="15"/>
        <v>0</v>
      </c>
      <c r="W327" s="51">
        <f>SUMPRODUCT((H$8:H333&lt;&gt;"")/COUNTIF(H$8:H333,H$8:H333&amp;""))</f>
        <v>0</v>
      </c>
      <c r="X327" s="51">
        <f t="shared" si="16"/>
        <v>0</v>
      </c>
      <c r="Z327" s="51">
        <f>SUMPRODUCT((N$8:N333&lt;&gt;"")/COUNTIF(N$8:N333,N$8:N333&amp;""))</f>
        <v>0</v>
      </c>
      <c r="AA327" s="51">
        <f t="shared" si="17"/>
        <v>0</v>
      </c>
    </row>
    <row r="328" spans="1:27" x14ac:dyDescent="0.3">
      <c r="A328" s="19">
        <v>321</v>
      </c>
      <c r="B328" s="47"/>
      <c r="C328" s="48"/>
      <c r="D328" s="50" t="str">
        <f>IF(B328="","",VLOOKUP(B328,Arrays!A$2:B$2001,2,FALSE))</f>
        <v/>
      </c>
      <c r="E328" s="50" t="str">
        <f>IF(T322=T321,"",VLOOKUP(B328,Arrays!A$1:C$2001,3,FALSE))</f>
        <v/>
      </c>
      <c r="F328" s="20"/>
      <c r="G328" s="19">
        <v>321</v>
      </c>
      <c r="H328" s="47"/>
      <c r="I328" s="48"/>
      <c r="J328" s="50" t="str">
        <f>IF(H328="","",VLOOKUP(H328,Arrays!A$2:B$2001,2,FALSE))</f>
        <v/>
      </c>
      <c r="K328" s="50" t="str">
        <f>IF(W321=W322,"",VLOOKUP(H328,Arrays!A$1:C$2001,3,FALSE))</f>
        <v/>
      </c>
      <c r="L328" s="20"/>
      <c r="M328" s="19">
        <v>321</v>
      </c>
      <c r="N328" s="47"/>
      <c r="O328" s="48"/>
      <c r="P328" s="50" t="str">
        <f>IF(N328="","",VLOOKUP(N328,Arrays!E$2:G$2002,2,FALSE))</f>
        <v/>
      </c>
      <c r="Q328" s="50" t="str">
        <f>IF(Z322=Z321,"",VLOOKUP(N328,Arrays!E$1:G$2002,3,FALSE))</f>
        <v/>
      </c>
      <c r="T328" s="51">
        <f>SUMPRODUCT((B$8:B334&lt;&gt;"")/COUNTIF(B$8:B334,B$8:B334&amp;""))</f>
        <v>0</v>
      </c>
      <c r="U328" s="51">
        <f t="shared" si="15"/>
        <v>0</v>
      </c>
      <c r="W328" s="51">
        <f>SUMPRODUCT((H$8:H334&lt;&gt;"")/COUNTIF(H$8:H334,H$8:H334&amp;""))</f>
        <v>0</v>
      </c>
      <c r="X328" s="51">
        <f t="shared" si="16"/>
        <v>0</v>
      </c>
      <c r="Z328" s="51">
        <f>SUMPRODUCT((N$8:N334&lt;&gt;"")/COUNTIF(N$8:N334,N$8:N334&amp;""))</f>
        <v>0</v>
      </c>
      <c r="AA328" s="51">
        <f t="shared" si="17"/>
        <v>0</v>
      </c>
    </row>
    <row r="329" spans="1:27" x14ac:dyDescent="0.3">
      <c r="A329" s="19">
        <v>322</v>
      </c>
      <c r="B329" s="47"/>
      <c r="C329" s="48"/>
      <c r="D329" s="50" t="str">
        <f>IF(B329="","",VLOOKUP(B329,Arrays!A$2:B$2001,2,FALSE))</f>
        <v/>
      </c>
      <c r="E329" s="50" t="str">
        <f>IF(T323=T322,"",VLOOKUP(B329,Arrays!A$1:C$2001,3,FALSE))</f>
        <v/>
      </c>
      <c r="F329" s="20"/>
      <c r="G329" s="19">
        <v>322</v>
      </c>
      <c r="H329" s="47"/>
      <c r="I329" s="48"/>
      <c r="J329" s="50" t="str">
        <f>IF(H329="","",VLOOKUP(H329,Arrays!A$2:B$2001,2,FALSE))</f>
        <v/>
      </c>
      <c r="K329" s="50" t="str">
        <f>IF(W322=W323,"",VLOOKUP(H329,Arrays!A$1:C$2001,3,FALSE))</f>
        <v/>
      </c>
      <c r="L329" s="20"/>
      <c r="M329" s="19">
        <v>322</v>
      </c>
      <c r="N329" s="47"/>
      <c r="O329" s="48"/>
      <c r="P329" s="50" t="str">
        <f>IF(N329="","",VLOOKUP(N329,Arrays!E$2:G$2002,2,FALSE))</f>
        <v/>
      </c>
      <c r="Q329" s="50" t="str">
        <f>IF(Z323=Z322,"",VLOOKUP(N329,Arrays!E$1:G$2002,3,FALSE))</f>
        <v/>
      </c>
      <c r="T329" s="51">
        <f>SUMPRODUCT((B$8:B335&lt;&gt;"")/COUNTIF(B$8:B335,B$8:B335&amp;""))</f>
        <v>0</v>
      </c>
      <c r="U329" s="51">
        <f t="shared" si="15"/>
        <v>0</v>
      </c>
      <c r="W329" s="51">
        <f>SUMPRODUCT((H$8:H335&lt;&gt;"")/COUNTIF(H$8:H335,H$8:H335&amp;""))</f>
        <v>0</v>
      </c>
      <c r="X329" s="51">
        <f t="shared" si="16"/>
        <v>0</v>
      </c>
      <c r="Z329" s="51">
        <f>SUMPRODUCT((N$8:N335&lt;&gt;"")/COUNTIF(N$8:N335,N$8:N335&amp;""))</f>
        <v>0</v>
      </c>
      <c r="AA329" s="51">
        <f t="shared" si="17"/>
        <v>0</v>
      </c>
    </row>
    <row r="330" spans="1:27" x14ac:dyDescent="0.3">
      <c r="A330" s="19">
        <v>323</v>
      </c>
      <c r="B330" s="47"/>
      <c r="C330" s="48"/>
      <c r="D330" s="50" t="str">
        <f>IF(B330="","",VLOOKUP(B330,Arrays!A$2:B$2001,2,FALSE))</f>
        <v/>
      </c>
      <c r="E330" s="50" t="str">
        <f>IF(T324=T323,"",VLOOKUP(B330,Arrays!A$1:C$2001,3,FALSE))</f>
        <v/>
      </c>
      <c r="F330" s="20"/>
      <c r="G330" s="19">
        <v>323</v>
      </c>
      <c r="H330" s="47"/>
      <c r="I330" s="48"/>
      <c r="J330" s="50" t="str">
        <f>IF(H330="","",VLOOKUP(H330,Arrays!A$2:B$2001,2,FALSE))</f>
        <v/>
      </c>
      <c r="K330" s="50" t="str">
        <f>IF(W323=W324,"",VLOOKUP(H330,Arrays!A$1:C$2001,3,FALSE))</f>
        <v/>
      </c>
      <c r="L330" s="20"/>
      <c r="M330" s="19">
        <v>323</v>
      </c>
      <c r="N330" s="47"/>
      <c r="O330" s="48"/>
      <c r="P330" s="50" t="str">
        <f>IF(N330="","",VLOOKUP(N330,Arrays!E$2:G$2002,2,FALSE))</f>
        <v/>
      </c>
      <c r="Q330" s="50" t="str">
        <f>IF(Z324=Z323,"",VLOOKUP(N330,Arrays!E$1:G$2002,3,FALSE))</f>
        <v/>
      </c>
      <c r="T330" s="51">
        <f>SUMPRODUCT((B$8:B336&lt;&gt;"")/COUNTIF(B$8:B336,B$8:B336&amp;""))</f>
        <v>0</v>
      </c>
      <c r="U330" s="51">
        <f t="shared" si="15"/>
        <v>0</v>
      </c>
      <c r="W330" s="51">
        <f>SUMPRODUCT((H$8:H336&lt;&gt;"")/COUNTIF(H$8:H336,H$8:H336&amp;""))</f>
        <v>0</v>
      </c>
      <c r="X330" s="51">
        <f t="shared" si="16"/>
        <v>0</v>
      </c>
      <c r="Z330" s="51">
        <f>SUMPRODUCT((N$8:N336&lt;&gt;"")/COUNTIF(N$8:N336,N$8:N336&amp;""))</f>
        <v>0</v>
      </c>
      <c r="AA330" s="51">
        <f t="shared" si="17"/>
        <v>0</v>
      </c>
    </row>
    <row r="331" spans="1:27" x14ac:dyDescent="0.3">
      <c r="A331" s="19">
        <v>324</v>
      </c>
      <c r="B331" s="47"/>
      <c r="C331" s="48"/>
      <c r="D331" s="50" t="str">
        <f>IF(B331="","",VLOOKUP(B331,Arrays!A$2:B$2001,2,FALSE))</f>
        <v/>
      </c>
      <c r="E331" s="50" t="str">
        <f>IF(T325=T324,"",VLOOKUP(B331,Arrays!A$1:C$2001,3,FALSE))</f>
        <v/>
      </c>
      <c r="F331" s="20"/>
      <c r="G331" s="19">
        <v>324</v>
      </c>
      <c r="H331" s="47"/>
      <c r="I331" s="48"/>
      <c r="J331" s="50" t="str">
        <f>IF(H331="","",VLOOKUP(H331,Arrays!A$2:B$2001,2,FALSE))</f>
        <v/>
      </c>
      <c r="K331" s="50" t="str">
        <f>IF(W324=W325,"",VLOOKUP(H331,Arrays!A$1:C$2001,3,FALSE))</f>
        <v/>
      </c>
      <c r="L331" s="20"/>
      <c r="M331" s="19">
        <v>324</v>
      </c>
      <c r="N331" s="47"/>
      <c r="O331" s="48"/>
      <c r="P331" s="50" t="str">
        <f>IF(N331="","",VLOOKUP(N331,Arrays!E$2:G$2002,2,FALSE))</f>
        <v/>
      </c>
      <c r="Q331" s="50" t="str">
        <f>IF(Z325=Z324,"",VLOOKUP(N331,Arrays!E$1:G$2002,3,FALSE))</f>
        <v/>
      </c>
      <c r="T331" s="51">
        <f>SUMPRODUCT((B$8:B337&lt;&gt;"")/COUNTIF(B$8:B337,B$8:B337&amp;""))</f>
        <v>0</v>
      </c>
      <c r="U331" s="51">
        <f t="shared" si="15"/>
        <v>0</v>
      </c>
      <c r="W331" s="51">
        <f>SUMPRODUCT((H$8:H337&lt;&gt;"")/COUNTIF(H$8:H337,H$8:H337&amp;""))</f>
        <v>0</v>
      </c>
      <c r="X331" s="51">
        <f t="shared" si="16"/>
        <v>0</v>
      </c>
      <c r="Z331" s="51">
        <f>SUMPRODUCT((N$8:N337&lt;&gt;"")/COUNTIF(N$8:N337,N$8:N337&amp;""))</f>
        <v>0</v>
      </c>
      <c r="AA331" s="51">
        <f t="shared" si="17"/>
        <v>0</v>
      </c>
    </row>
    <row r="332" spans="1:27" x14ac:dyDescent="0.3">
      <c r="A332" s="19">
        <v>325</v>
      </c>
      <c r="B332" s="47"/>
      <c r="C332" s="48"/>
      <c r="D332" s="50" t="str">
        <f>IF(B332="","",VLOOKUP(B332,Arrays!A$2:B$2001,2,FALSE))</f>
        <v/>
      </c>
      <c r="E332" s="50" t="str">
        <f>IF(T326=T325,"",VLOOKUP(B332,Arrays!A$1:C$2001,3,FALSE))</f>
        <v/>
      </c>
      <c r="F332" s="20"/>
      <c r="G332" s="19">
        <v>325</v>
      </c>
      <c r="H332" s="47"/>
      <c r="I332" s="48"/>
      <c r="J332" s="50" t="str">
        <f>IF(H332="","",VLOOKUP(H332,Arrays!A$2:B$2001,2,FALSE))</f>
        <v/>
      </c>
      <c r="K332" s="50" t="str">
        <f>IF(W325=W326,"",VLOOKUP(H332,Arrays!A$1:C$2001,3,FALSE))</f>
        <v/>
      </c>
      <c r="L332" s="20"/>
      <c r="M332" s="19">
        <v>325</v>
      </c>
      <c r="N332" s="47"/>
      <c r="O332" s="48"/>
      <c r="P332" s="50" t="str">
        <f>IF(N332="","",VLOOKUP(N332,Arrays!E$2:G$2002,2,FALSE))</f>
        <v/>
      </c>
      <c r="Q332" s="50" t="str">
        <f>IF(Z326=Z325,"",VLOOKUP(N332,Arrays!E$1:G$2002,3,FALSE))</f>
        <v/>
      </c>
      <c r="T332" s="51">
        <f>SUMPRODUCT((B$8:B338&lt;&gt;"")/COUNTIF(B$8:B338,B$8:B338&amp;""))</f>
        <v>0</v>
      </c>
      <c r="U332" s="51">
        <f t="shared" si="15"/>
        <v>0</v>
      </c>
      <c r="W332" s="51">
        <f>SUMPRODUCT((H$8:H338&lt;&gt;"")/COUNTIF(H$8:H338,H$8:H338&amp;""))</f>
        <v>0</v>
      </c>
      <c r="X332" s="51">
        <f t="shared" si="16"/>
        <v>0</v>
      </c>
      <c r="Z332" s="51">
        <f>SUMPRODUCT((N$8:N338&lt;&gt;"")/COUNTIF(N$8:N338,N$8:N338&amp;""))</f>
        <v>0</v>
      </c>
      <c r="AA332" s="51">
        <f t="shared" si="17"/>
        <v>0</v>
      </c>
    </row>
    <row r="333" spans="1:27" x14ac:dyDescent="0.3">
      <c r="A333" s="19">
        <v>326</v>
      </c>
      <c r="B333" s="47"/>
      <c r="C333" s="48"/>
      <c r="D333" s="50" t="str">
        <f>IF(B333="","",VLOOKUP(B333,Arrays!A$2:B$2001,2,FALSE))</f>
        <v/>
      </c>
      <c r="E333" s="50" t="str">
        <f>IF(T327=T326,"",VLOOKUP(B333,Arrays!A$1:C$2001,3,FALSE))</f>
        <v/>
      </c>
      <c r="F333" s="20"/>
      <c r="G333" s="19">
        <v>326</v>
      </c>
      <c r="H333" s="47"/>
      <c r="I333" s="48"/>
      <c r="J333" s="50" t="str">
        <f>IF(H333="","",VLOOKUP(H333,Arrays!A$2:B$2001,2,FALSE))</f>
        <v/>
      </c>
      <c r="K333" s="50" t="str">
        <f>IF(W326=W327,"",VLOOKUP(H333,Arrays!A$1:C$2001,3,FALSE))</f>
        <v/>
      </c>
      <c r="L333" s="20"/>
      <c r="M333" s="19">
        <v>326</v>
      </c>
      <c r="N333" s="47"/>
      <c r="O333" s="48"/>
      <c r="P333" s="50" t="str">
        <f>IF(N333="","",VLOOKUP(N333,Arrays!E$2:G$2002,2,FALSE))</f>
        <v/>
      </c>
      <c r="Q333" s="50" t="str">
        <f>IF(Z327=Z326,"",VLOOKUP(N333,Arrays!E$1:G$2002,3,FALSE))</f>
        <v/>
      </c>
      <c r="T333" s="51">
        <f>SUMPRODUCT((B$8:B339&lt;&gt;"")/COUNTIF(B$8:B339,B$8:B339&amp;""))</f>
        <v>0</v>
      </c>
      <c r="U333" s="51">
        <f t="shared" si="15"/>
        <v>0</v>
      </c>
      <c r="W333" s="51">
        <f>SUMPRODUCT((H$8:H339&lt;&gt;"")/COUNTIF(H$8:H339,H$8:H339&amp;""))</f>
        <v>0</v>
      </c>
      <c r="X333" s="51">
        <f t="shared" si="16"/>
        <v>0</v>
      </c>
      <c r="Z333" s="51">
        <f>SUMPRODUCT((N$8:N339&lt;&gt;"")/COUNTIF(N$8:N339,N$8:N339&amp;""))</f>
        <v>0</v>
      </c>
      <c r="AA333" s="51">
        <f t="shared" si="17"/>
        <v>0</v>
      </c>
    </row>
    <row r="334" spans="1:27" x14ac:dyDescent="0.3">
      <c r="A334" s="19">
        <v>327</v>
      </c>
      <c r="B334" s="47"/>
      <c r="C334" s="48"/>
      <c r="D334" s="50" t="str">
        <f>IF(B334="","",VLOOKUP(B334,Arrays!A$2:B$2001,2,FALSE))</f>
        <v/>
      </c>
      <c r="E334" s="50" t="str">
        <f>IF(T328=T327,"",VLOOKUP(B334,Arrays!A$1:C$2001,3,FALSE))</f>
        <v/>
      </c>
      <c r="F334" s="20"/>
      <c r="G334" s="19">
        <v>327</v>
      </c>
      <c r="H334" s="47"/>
      <c r="I334" s="48"/>
      <c r="J334" s="50" t="str">
        <f>IF(H334="","",VLOOKUP(H334,Arrays!A$2:B$2001,2,FALSE))</f>
        <v/>
      </c>
      <c r="K334" s="50" t="str">
        <f>IF(W327=W328,"",VLOOKUP(H334,Arrays!A$1:C$2001,3,FALSE))</f>
        <v/>
      </c>
      <c r="L334" s="20"/>
      <c r="M334" s="19">
        <v>327</v>
      </c>
      <c r="N334" s="47"/>
      <c r="O334" s="48"/>
      <c r="P334" s="50" t="str">
        <f>IF(N334="","",VLOOKUP(N334,Arrays!E$2:G$2002,2,FALSE))</f>
        <v/>
      </c>
      <c r="Q334" s="50" t="str">
        <f>IF(Z328=Z327,"",VLOOKUP(N334,Arrays!E$1:G$2002,3,FALSE))</f>
        <v/>
      </c>
      <c r="T334" s="51">
        <f>SUMPRODUCT((B$8:B340&lt;&gt;"")/COUNTIF(B$8:B340,B$8:B340&amp;""))</f>
        <v>0</v>
      </c>
      <c r="U334" s="51">
        <f t="shared" si="15"/>
        <v>0</v>
      </c>
      <c r="W334" s="51">
        <f>SUMPRODUCT((H$8:H340&lt;&gt;"")/COUNTIF(H$8:H340,H$8:H340&amp;""))</f>
        <v>0</v>
      </c>
      <c r="X334" s="51">
        <f t="shared" si="16"/>
        <v>0</v>
      </c>
      <c r="Z334" s="51">
        <f>SUMPRODUCT((N$8:N340&lt;&gt;"")/COUNTIF(N$8:N340,N$8:N340&amp;""))</f>
        <v>0</v>
      </c>
      <c r="AA334" s="51">
        <f t="shared" si="17"/>
        <v>0</v>
      </c>
    </row>
    <row r="335" spans="1:27" x14ac:dyDescent="0.3">
      <c r="A335" s="19">
        <v>328</v>
      </c>
      <c r="B335" s="47"/>
      <c r="C335" s="48"/>
      <c r="D335" s="50" t="str">
        <f>IF(B335="","",VLOOKUP(B335,Arrays!A$2:B$2001,2,FALSE))</f>
        <v/>
      </c>
      <c r="E335" s="50" t="str">
        <f>IF(T329=T328,"",VLOOKUP(B335,Arrays!A$1:C$2001,3,FALSE))</f>
        <v/>
      </c>
      <c r="F335" s="20"/>
      <c r="G335" s="19">
        <v>328</v>
      </c>
      <c r="H335" s="47"/>
      <c r="I335" s="48"/>
      <c r="J335" s="50" t="str">
        <f>IF(H335="","",VLOOKUP(H335,Arrays!A$2:B$2001,2,FALSE))</f>
        <v/>
      </c>
      <c r="K335" s="50" t="str">
        <f>IF(W328=W329,"",VLOOKUP(H335,Arrays!A$1:C$2001,3,FALSE))</f>
        <v/>
      </c>
      <c r="L335" s="20"/>
      <c r="M335" s="19">
        <v>328</v>
      </c>
      <c r="N335" s="47"/>
      <c r="O335" s="48"/>
      <c r="P335" s="50" t="str">
        <f>IF(N335="","",VLOOKUP(N335,Arrays!E$2:G$2002,2,FALSE))</f>
        <v/>
      </c>
      <c r="Q335" s="50" t="str">
        <f>IF(Z329=Z328,"",VLOOKUP(N335,Arrays!E$1:G$2002,3,FALSE))</f>
        <v/>
      </c>
      <c r="T335" s="51">
        <f>SUMPRODUCT((B$8:B341&lt;&gt;"")/COUNTIF(B$8:B341,B$8:B341&amp;""))</f>
        <v>0</v>
      </c>
      <c r="U335" s="51">
        <f t="shared" si="15"/>
        <v>0</v>
      </c>
      <c r="W335" s="51">
        <f>SUMPRODUCT((H$8:H341&lt;&gt;"")/COUNTIF(H$8:H341,H$8:H341&amp;""))</f>
        <v>0</v>
      </c>
      <c r="X335" s="51">
        <f t="shared" si="16"/>
        <v>0</v>
      </c>
      <c r="Z335" s="51">
        <f>SUMPRODUCT((N$8:N341&lt;&gt;"")/COUNTIF(N$8:N341,N$8:N341&amp;""))</f>
        <v>0</v>
      </c>
      <c r="AA335" s="51">
        <f t="shared" si="17"/>
        <v>0</v>
      </c>
    </row>
    <row r="336" spans="1:27" x14ac:dyDescent="0.3">
      <c r="A336" s="19">
        <v>329</v>
      </c>
      <c r="B336" s="47"/>
      <c r="C336" s="48"/>
      <c r="D336" s="50" t="str">
        <f>IF(B336="","",VLOOKUP(B336,Arrays!A$2:B$2001,2,FALSE))</f>
        <v/>
      </c>
      <c r="E336" s="50" t="str">
        <f>IF(T330=T329,"",VLOOKUP(B336,Arrays!A$1:C$2001,3,FALSE))</f>
        <v/>
      </c>
      <c r="F336" s="20"/>
      <c r="G336" s="19">
        <v>329</v>
      </c>
      <c r="H336" s="47"/>
      <c r="I336" s="48"/>
      <c r="J336" s="50" t="str">
        <f>IF(H336="","",VLOOKUP(H336,Arrays!A$2:B$2001,2,FALSE))</f>
        <v/>
      </c>
      <c r="K336" s="50" t="str">
        <f>IF(W329=W330,"",VLOOKUP(H336,Arrays!A$1:C$2001,3,FALSE))</f>
        <v/>
      </c>
      <c r="L336" s="20"/>
      <c r="M336" s="19">
        <v>329</v>
      </c>
      <c r="N336" s="47"/>
      <c r="O336" s="48"/>
      <c r="P336" s="50" t="str">
        <f>IF(N336="","",VLOOKUP(N336,Arrays!E$2:G$2002,2,FALSE))</f>
        <v/>
      </c>
      <c r="Q336" s="50" t="str">
        <f>IF(Z330=Z329,"",VLOOKUP(N336,Arrays!E$1:G$2002,3,FALSE))</f>
        <v/>
      </c>
      <c r="T336" s="51">
        <f>SUMPRODUCT((B$8:B342&lt;&gt;"")/COUNTIF(B$8:B342,B$8:B342&amp;""))</f>
        <v>0</v>
      </c>
      <c r="U336" s="51">
        <f t="shared" si="15"/>
        <v>0</v>
      </c>
      <c r="W336" s="51">
        <f>SUMPRODUCT((H$8:H342&lt;&gt;"")/COUNTIF(H$8:H342,H$8:H342&amp;""))</f>
        <v>0</v>
      </c>
      <c r="X336" s="51">
        <f t="shared" si="16"/>
        <v>0</v>
      </c>
      <c r="Z336" s="51">
        <f>SUMPRODUCT((N$8:N342&lt;&gt;"")/COUNTIF(N$8:N342,N$8:N342&amp;""))</f>
        <v>0</v>
      </c>
      <c r="AA336" s="51">
        <f t="shared" si="17"/>
        <v>0</v>
      </c>
    </row>
    <row r="337" spans="1:27" x14ac:dyDescent="0.3">
      <c r="A337" s="19">
        <v>330</v>
      </c>
      <c r="B337" s="47"/>
      <c r="C337" s="48"/>
      <c r="D337" s="50" t="str">
        <f>IF(B337="","",VLOOKUP(B337,Arrays!A$2:B$2001,2,FALSE))</f>
        <v/>
      </c>
      <c r="E337" s="50" t="str">
        <f>IF(T331=T330,"",VLOOKUP(B337,Arrays!A$1:C$2001,3,FALSE))</f>
        <v/>
      </c>
      <c r="F337" s="20"/>
      <c r="G337" s="19">
        <v>330</v>
      </c>
      <c r="H337" s="47"/>
      <c r="I337" s="48"/>
      <c r="J337" s="50" t="str">
        <f>IF(H337="","",VLOOKUP(H337,Arrays!A$2:B$2001,2,FALSE))</f>
        <v/>
      </c>
      <c r="K337" s="50" t="str">
        <f>IF(W330=W331,"",VLOOKUP(H337,Arrays!A$1:C$2001,3,FALSE))</f>
        <v/>
      </c>
      <c r="L337" s="20"/>
      <c r="M337" s="19">
        <v>330</v>
      </c>
      <c r="N337" s="47"/>
      <c r="O337" s="48"/>
      <c r="P337" s="50" t="str">
        <f>IF(N337="","",VLOOKUP(N337,Arrays!E$2:G$2002,2,FALSE))</f>
        <v/>
      </c>
      <c r="Q337" s="50" t="str">
        <f>IF(Z331=Z330,"",VLOOKUP(N337,Arrays!E$1:G$2002,3,FALSE))</f>
        <v/>
      </c>
      <c r="T337" s="51">
        <f>SUMPRODUCT((B$8:B343&lt;&gt;"")/COUNTIF(B$8:B343,B$8:B343&amp;""))</f>
        <v>0</v>
      </c>
      <c r="U337" s="51">
        <f t="shared" si="15"/>
        <v>0</v>
      </c>
      <c r="W337" s="51">
        <f>SUMPRODUCT((H$8:H343&lt;&gt;"")/COUNTIF(H$8:H343,H$8:H343&amp;""))</f>
        <v>0</v>
      </c>
      <c r="X337" s="51">
        <f t="shared" si="16"/>
        <v>0</v>
      </c>
      <c r="Z337" s="51">
        <f>SUMPRODUCT((N$8:N343&lt;&gt;"")/COUNTIF(N$8:N343,N$8:N343&amp;""))</f>
        <v>0</v>
      </c>
      <c r="AA337" s="51">
        <f t="shared" si="17"/>
        <v>0</v>
      </c>
    </row>
    <row r="338" spans="1:27" x14ac:dyDescent="0.3">
      <c r="A338" s="19">
        <v>331</v>
      </c>
      <c r="B338" s="47"/>
      <c r="C338" s="48"/>
      <c r="D338" s="50" t="str">
        <f>IF(B338="","",VLOOKUP(B338,Arrays!A$2:B$2001,2,FALSE))</f>
        <v/>
      </c>
      <c r="E338" s="50" t="str">
        <f>IF(T332=T331,"",VLOOKUP(B338,Arrays!A$1:C$2001,3,FALSE))</f>
        <v/>
      </c>
      <c r="F338" s="20"/>
      <c r="G338" s="19">
        <v>331</v>
      </c>
      <c r="H338" s="47"/>
      <c r="I338" s="48"/>
      <c r="J338" s="50" t="str">
        <f>IF(H338="","",VLOOKUP(H338,Arrays!A$2:B$2001,2,FALSE))</f>
        <v/>
      </c>
      <c r="K338" s="50" t="str">
        <f>IF(W331=W332,"",VLOOKUP(H338,Arrays!A$1:C$2001,3,FALSE))</f>
        <v/>
      </c>
      <c r="L338" s="20"/>
      <c r="M338" s="19">
        <v>331</v>
      </c>
      <c r="N338" s="47"/>
      <c r="O338" s="48"/>
      <c r="P338" s="50" t="str">
        <f>IF(N338="","",VLOOKUP(N338,Arrays!E$2:G$2002,2,FALSE))</f>
        <v/>
      </c>
      <c r="Q338" s="50" t="str">
        <f>IF(Z332=Z331,"",VLOOKUP(N338,Arrays!E$1:G$2002,3,FALSE))</f>
        <v/>
      </c>
      <c r="T338" s="51">
        <f>SUMPRODUCT((B$8:B344&lt;&gt;"")/COUNTIF(B$8:B344,B$8:B344&amp;""))</f>
        <v>0</v>
      </c>
      <c r="U338" s="51">
        <f t="shared" si="15"/>
        <v>0</v>
      </c>
      <c r="W338" s="51">
        <f>SUMPRODUCT((H$8:H344&lt;&gt;"")/COUNTIF(H$8:H344,H$8:H344&amp;""))</f>
        <v>0</v>
      </c>
      <c r="X338" s="51">
        <f t="shared" si="16"/>
        <v>0</v>
      </c>
      <c r="Z338" s="51">
        <f>SUMPRODUCT((N$8:N344&lt;&gt;"")/COUNTIF(N$8:N344,N$8:N344&amp;""))</f>
        <v>0</v>
      </c>
      <c r="AA338" s="51">
        <f t="shared" si="17"/>
        <v>0</v>
      </c>
    </row>
    <row r="339" spans="1:27" x14ac:dyDescent="0.3">
      <c r="A339" s="19">
        <v>332</v>
      </c>
      <c r="B339" s="47"/>
      <c r="C339" s="48"/>
      <c r="D339" s="50" t="str">
        <f>IF(B339="","",VLOOKUP(B339,Arrays!A$2:B$2001,2,FALSE))</f>
        <v/>
      </c>
      <c r="E339" s="50" t="str">
        <f>IF(T333=T332,"",VLOOKUP(B339,Arrays!A$1:C$2001,3,FALSE))</f>
        <v/>
      </c>
      <c r="F339" s="20"/>
      <c r="G339" s="19">
        <v>332</v>
      </c>
      <c r="H339" s="47"/>
      <c r="I339" s="48"/>
      <c r="J339" s="50" t="str">
        <f>IF(H339="","",VLOOKUP(H339,Arrays!A$2:B$2001,2,FALSE))</f>
        <v/>
      </c>
      <c r="K339" s="50" t="str">
        <f>IF(W332=W333,"",VLOOKUP(H339,Arrays!A$1:C$2001,3,FALSE))</f>
        <v/>
      </c>
      <c r="L339" s="20"/>
      <c r="M339" s="19">
        <v>332</v>
      </c>
      <c r="N339" s="47"/>
      <c r="O339" s="48"/>
      <c r="P339" s="50" t="str">
        <f>IF(N339="","",VLOOKUP(N339,Arrays!E$2:G$2002,2,FALSE))</f>
        <v/>
      </c>
      <c r="Q339" s="50" t="str">
        <f>IF(Z333=Z332,"",VLOOKUP(N339,Arrays!E$1:G$2002,3,FALSE))</f>
        <v/>
      </c>
      <c r="T339" s="51">
        <f>SUMPRODUCT((B$8:B345&lt;&gt;"")/COUNTIF(B$8:B345,B$8:B345&amp;""))</f>
        <v>0</v>
      </c>
      <c r="U339" s="51">
        <f t="shared" si="15"/>
        <v>0</v>
      </c>
      <c r="W339" s="51">
        <f>SUMPRODUCT((H$8:H345&lt;&gt;"")/COUNTIF(H$8:H345,H$8:H345&amp;""))</f>
        <v>0</v>
      </c>
      <c r="X339" s="51">
        <f t="shared" si="16"/>
        <v>0</v>
      </c>
      <c r="Z339" s="51">
        <f>SUMPRODUCT((N$8:N345&lt;&gt;"")/COUNTIF(N$8:N345,N$8:N345&amp;""))</f>
        <v>0</v>
      </c>
      <c r="AA339" s="51">
        <f t="shared" si="17"/>
        <v>0</v>
      </c>
    </row>
    <row r="340" spans="1:27" x14ac:dyDescent="0.3">
      <c r="A340" s="19">
        <v>333</v>
      </c>
      <c r="B340" s="47"/>
      <c r="C340" s="48"/>
      <c r="D340" s="50" t="str">
        <f>IF(B340="","",VLOOKUP(B340,Arrays!A$2:B$2001,2,FALSE))</f>
        <v/>
      </c>
      <c r="E340" s="50" t="str">
        <f>IF(T334=T333,"",VLOOKUP(B340,Arrays!A$1:C$2001,3,FALSE))</f>
        <v/>
      </c>
      <c r="F340" s="20"/>
      <c r="G340" s="19">
        <v>333</v>
      </c>
      <c r="H340" s="47"/>
      <c r="I340" s="48"/>
      <c r="J340" s="50" t="str">
        <f>IF(H340="","",VLOOKUP(H340,Arrays!A$2:B$2001,2,FALSE))</f>
        <v/>
      </c>
      <c r="K340" s="50" t="str">
        <f>IF(W333=W334,"",VLOOKUP(H340,Arrays!A$1:C$2001,3,FALSE))</f>
        <v/>
      </c>
      <c r="L340" s="20"/>
      <c r="M340" s="19">
        <v>333</v>
      </c>
      <c r="N340" s="47"/>
      <c r="O340" s="48"/>
      <c r="P340" s="50" t="str">
        <f>IF(N340="","",VLOOKUP(N340,Arrays!E$2:G$2002,2,FALSE))</f>
        <v/>
      </c>
      <c r="Q340" s="50" t="str">
        <f>IF(Z334=Z333,"",VLOOKUP(N340,Arrays!E$1:G$2002,3,FALSE))</f>
        <v/>
      </c>
      <c r="T340" s="51">
        <f>SUMPRODUCT((B$8:B346&lt;&gt;"")/COUNTIF(B$8:B346,B$8:B346&amp;""))</f>
        <v>0</v>
      </c>
      <c r="U340" s="51">
        <f t="shared" si="15"/>
        <v>0</v>
      </c>
      <c r="W340" s="51">
        <f>SUMPRODUCT((H$8:H346&lt;&gt;"")/COUNTIF(H$8:H346,H$8:H346&amp;""))</f>
        <v>0</v>
      </c>
      <c r="X340" s="51">
        <f t="shared" si="16"/>
        <v>0</v>
      </c>
      <c r="Z340" s="51">
        <f>SUMPRODUCT((N$8:N346&lt;&gt;"")/COUNTIF(N$8:N346,N$8:N346&amp;""))</f>
        <v>0</v>
      </c>
      <c r="AA340" s="51">
        <f t="shared" si="17"/>
        <v>0</v>
      </c>
    </row>
    <row r="341" spans="1:27" x14ac:dyDescent="0.3">
      <c r="A341" s="19">
        <v>334</v>
      </c>
      <c r="B341" s="47"/>
      <c r="C341" s="48"/>
      <c r="D341" s="50" t="str">
        <f>IF(B341="","",VLOOKUP(B341,Arrays!A$2:B$2001,2,FALSE))</f>
        <v/>
      </c>
      <c r="E341" s="50" t="str">
        <f>IF(T335=T334,"",VLOOKUP(B341,Arrays!A$1:C$2001,3,FALSE))</f>
        <v/>
      </c>
      <c r="F341" s="20"/>
      <c r="G341" s="19">
        <v>334</v>
      </c>
      <c r="H341" s="47"/>
      <c r="I341" s="48"/>
      <c r="J341" s="50" t="str">
        <f>IF(H341="","",VLOOKUP(H341,Arrays!A$2:B$2001,2,FALSE))</f>
        <v/>
      </c>
      <c r="K341" s="50" t="str">
        <f>IF(W334=W335,"",VLOOKUP(H341,Arrays!A$1:C$2001,3,FALSE))</f>
        <v/>
      </c>
      <c r="L341" s="20"/>
      <c r="M341" s="19">
        <v>334</v>
      </c>
      <c r="N341" s="47"/>
      <c r="O341" s="48"/>
      <c r="P341" s="50" t="str">
        <f>IF(N341="","",VLOOKUP(N341,Arrays!E$2:G$2002,2,FALSE))</f>
        <v/>
      </c>
      <c r="Q341" s="50" t="str">
        <f>IF(Z335=Z334,"",VLOOKUP(N341,Arrays!E$1:G$2002,3,FALSE))</f>
        <v/>
      </c>
      <c r="T341" s="51">
        <f>SUMPRODUCT((B$8:B347&lt;&gt;"")/COUNTIF(B$8:B347,B$8:B347&amp;""))</f>
        <v>0</v>
      </c>
      <c r="U341" s="51">
        <f t="shared" si="15"/>
        <v>0</v>
      </c>
      <c r="W341" s="51">
        <f>SUMPRODUCT((H$8:H347&lt;&gt;"")/COUNTIF(H$8:H347,H$8:H347&amp;""))</f>
        <v>0</v>
      </c>
      <c r="X341" s="51">
        <f t="shared" si="16"/>
        <v>0</v>
      </c>
      <c r="Z341" s="51">
        <f>SUMPRODUCT((N$8:N347&lt;&gt;"")/COUNTIF(N$8:N347,N$8:N347&amp;""))</f>
        <v>0</v>
      </c>
      <c r="AA341" s="51">
        <f t="shared" si="17"/>
        <v>0</v>
      </c>
    </row>
    <row r="342" spans="1:27" x14ac:dyDescent="0.3">
      <c r="A342" s="19">
        <v>335</v>
      </c>
      <c r="B342" s="47"/>
      <c r="C342" s="48"/>
      <c r="D342" s="50" t="str">
        <f>IF(B342="","",VLOOKUP(B342,Arrays!A$2:B$2001,2,FALSE))</f>
        <v/>
      </c>
      <c r="E342" s="50" t="str">
        <f>IF(T336=T335,"",VLOOKUP(B342,Arrays!A$1:C$2001,3,FALSE))</f>
        <v/>
      </c>
      <c r="F342" s="20"/>
      <c r="G342" s="19">
        <v>335</v>
      </c>
      <c r="H342" s="47"/>
      <c r="I342" s="48"/>
      <c r="J342" s="50" t="str">
        <f>IF(H342="","",VLOOKUP(H342,Arrays!A$2:B$2001,2,FALSE))</f>
        <v/>
      </c>
      <c r="K342" s="50" t="str">
        <f>IF(W335=W336,"",VLOOKUP(H342,Arrays!A$1:C$2001,3,FALSE))</f>
        <v/>
      </c>
      <c r="L342" s="20"/>
      <c r="M342" s="19">
        <v>335</v>
      </c>
      <c r="N342" s="47"/>
      <c r="O342" s="48"/>
      <c r="P342" s="50" t="str">
        <f>IF(N342="","",VLOOKUP(N342,Arrays!E$2:G$2002,2,FALSE))</f>
        <v/>
      </c>
      <c r="Q342" s="50" t="str">
        <f>IF(Z336=Z335,"",VLOOKUP(N342,Arrays!E$1:G$2002,3,FALSE))</f>
        <v/>
      </c>
      <c r="T342" s="51">
        <f>SUMPRODUCT((B$8:B348&lt;&gt;"")/COUNTIF(B$8:B348,B$8:B348&amp;""))</f>
        <v>0</v>
      </c>
      <c r="U342" s="51">
        <f t="shared" si="15"/>
        <v>0</v>
      </c>
      <c r="W342" s="51">
        <f>SUMPRODUCT((H$8:H348&lt;&gt;"")/COUNTIF(H$8:H348,H$8:H348&amp;""))</f>
        <v>0</v>
      </c>
      <c r="X342" s="51">
        <f t="shared" si="16"/>
        <v>0</v>
      </c>
      <c r="Z342" s="51">
        <f>SUMPRODUCT((N$8:N348&lt;&gt;"")/COUNTIF(N$8:N348,N$8:N348&amp;""))</f>
        <v>0</v>
      </c>
      <c r="AA342" s="51">
        <f t="shared" si="17"/>
        <v>0</v>
      </c>
    </row>
    <row r="343" spans="1:27" x14ac:dyDescent="0.3">
      <c r="A343" s="19">
        <v>336</v>
      </c>
      <c r="B343" s="47"/>
      <c r="C343" s="48"/>
      <c r="D343" s="50" t="str">
        <f>IF(B343="","",VLOOKUP(B343,Arrays!A$2:B$2001,2,FALSE))</f>
        <v/>
      </c>
      <c r="E343" s="50" t="str">
        <f>IF(T337=T336,"",VLOOKUP(B343,Arrays!A$1:C$2001,3,FALSE))</f>
        <v/>
      </c>
      <c r="F343" s="20"/>
      <c r="G343" s="19">
        <v>336</v>
      </c>
      <c r="H343" s="47"/>
      <c r="I343" s="48"/>
      <c r="J343" s="50" t="str">
        <f>IF(H343="","",VLOOKUP(H343,Arrays!A$2:B$2001,2,FALSE))</f>
        <v/>
      </c>
      <c r="K343" s="50" t="str">
        <f>IF(W336=W337,"",VLOOKUP(H343,Arrays!A$1:C$2001,3,FALSE))</f>
        <v/>
      </c>
      <c r="L343" s="20"/>
      <c r="M343" s="19">
        <v>336</v>
      </c>
      <c r="N343" s="47"/>
      <c r="O343" s="48"/>
      <c r="P343" s="50" t="str">
        <f>IF(N343="","",VLOOKUP(N343,Arrays!E$2:G$2002,2,FALSE))</f>
        <v/>
      </c>
      <c r="Q343" s="50" t="str">
        <f>IF(Z337=Z336,"",VLOOKUP(N343,Arrays!E$1:G$2002,3,FALSE))</f>
        <v/>
      </c>
      <c r="T343" s="51">
        <f>SUMPRODUCT((B$8:B349&lt;&gt;"")/COUNTIF(B$8:B349,B$8:B349&amp;""))</f>
        <v>0</v>
      </c>
      <c r="U343" s="51">
        <f t="shared" si="15"/>
        <v>0</v>
      </c>
      <c r="W343" s="51">
        <f>SUMPRODUCT((H$8:H349&lt;&gt;"")/COUNTIF(H$8:H349,H$8:H349&amp;""))</f>
        <v>0</v>
      </c>
      <c r="X343" s="51">
        <f t="shared" si="16"/>
        <v>0</v>
      </c>
      <c r="Z343" s="51">
        <f>SUMPRODUCT((N$8:N349&lt;&gt;"")/COUNTIF(N$8:N349,N$8:N349&amp;""))</f>
        <v>0</v>
      </c>
      <c r="AA343" s="51">
        <f t="shared" si="17"/>
        <v>0</v>
      </c>
    </row>
    <row r="344" spans="1:27" x14ac:dyDescent="0.3">
      <c r="A344" s="19">
        <v>337</v>
      </c>
      <c r="B344" s="47"/>
      <c r="C344" s="48"/>
      <c r="D344" s="50" t="str">
        <f>IF(B344="","",VLOOKUP(B344,Arrays!A$2:B$2001,2,FALSE))</f>
        <v/>
      </c>
      <c r="E344" s="50" t="str">
        <f>IF(T338=T337,"",VLOOKUP(B344,Arrays!A$1:C$2001,3,FALSE))</f>
        <v/>
      </c>
      <c r="F344" s="20"/>
      <c r="G344" s="19">
        <v>337</v>
      </c>
      <c r="H344" s="47"/>
      <c r="I344" s="48"/>
      <c r="J344" s="50" t="str">
        <f>IF(H344="","",VLOOKUP(H344,Arrays!A$2:B$2001,2,FALSE))</f>
        <v/>
      </c>
      <c r="K344" s="50" t="str">
        <f>IF(W337=W338,"",VLOOKUP(H344,Arrays!A$1:C$2001,3,FALSE))</f>
        <v/>
      </c>
      <c r="L344" s="20"/>
      <c r="M344" s="19">
        <v>337</v>
      </c>
      <c r="N344" s="47"/>
      <c r="O344" s="48"/>
      <c r="P344" s="50" t="str">
        <f>IF(N344="","",VLOOKUP(N344,Arrays!E$2:G$2002,2,FALSE))</f>
        <v/>
      </c>
      <c r="Q344" s="50" t="str">
        <f>IF(Z338=Z337,"",VLOOKUP(N344,Arrays!E$1:G$2002,3,FALSE))</f>
        <v/>
      </c>
      <c r="T344" s="51">
        <f>SUMPRODUCT((B$8:B350&lt;&gt;"")/COUNTIF(B$8:B350,B$8:B350&amp;""))</f>
        <v>0</v>
      </c>
      <c r="U344" s="51">
        <f t="shared" si="15"/>
        <v>0</v>
      </c>
      <c r="W344" s="51">
        <f>SUMPRODUCT((H$8:H350&lt;&gt;"")/COUNTIF(H$8:H350,H$8:H350&amp;""))</f>
        <v>0</v>
      </c>
      <c r="X344" s="51">
        <f t="shared" si="16"/>
        <v>0</v>
      </c>
      <c r="Z344" s="51">
        <f>SUMPRODUCT((N$8:N350&lt;&gt;"")/COUNTIF(N$8:N350,N$8:N350&amp;""))</f>
        <v>0</v>
      </c>
      <c r="AA344" s="51">
        <f t="shared" si="17"/>
        <v>0</v>
      </c>
    </row>
    <row r="345" spans="1:27" x14ac:dyDescent="0.3">
      <c r="A345" s="19">
        <v>338</v>
      </c>
      <c r="B345" s="47"/>
      <c r="C345" s="48"/>
      <c r="D345" s="50" t="str">
        <f>IF(B345="","",VLOOKUP(B345,Arrays!A$2:B$2001,2,FALSE))</f>
        <v/>
      </c>
      <c r="E345" s="50" t="str">
        <f>IF(T339=T338,"",VLOOKUP(B345,Arrays!A$1:C$2001,3,FALSE))</f>
        <v/>
      </c>
      <c r="F345" s="20"/>
      <c r="G345" s="19">
        <v>338</v>
      </c>
      <c r="H345" s="47"/>
      <c r="I345" s="48"/>
      <c r="J345" s="50" t="str">
        <f>IF(H345="","",VLOOKUP(H345,Arrays!A$2:B$2001,2,FALSE))</f>
        <v/>
      </c>
      <c r="K345" s="50" t="str">
        <f>IF(W338=W339,"",VLOOKUP(H345,Arrays!A$1:C$2001,3,FALSE))</f>
        <v/>
      </c>
      <c r="L345" s="20"/>
      <c r="M345" s="19">
        <v>338</v>
      </c>
      <c r="N345" s="47"/>
      <c r="O345" s="48"/>
      <c r="P345" s="50" t="str">
        <f>IF(N345="","",VLOOKUP(N345,Arrays!E$2:G$2002,2,FALSE))</f>
        <v/>
      </c>
      <c r="Q345" s="50" t="str">
        <f>IF(Z339=Z338,"",VLOOKUP(N345,Arrays!E$1:G$2002,3,FALSE))</f>
        <v/>
      </c>
      <c r="T345" s="51">
        <f>SUMPRODUCT((B$8:B351&lt;&gt;"")/COUNTIF(B$8:B351,B$8:B351&amp;""))</f>
        <v>0</v>
      </c>
      <c r="U345" s="51">
        <f t="shared" si="15"/>
        <v>0</v>
      </c>
      <c r="W345" s="51">
        <f>SUMPRODUCT((H$8:H351&lt;&gt;"")/COUNTIF(H$8:H351,H$8:H351&amp;""))</f>
        <v>0</v>
      </c>
      <c r="X345" s="51">
        <f t="shared" si="16"/>
        <v>0</v>
      </c>
      <c r="Z345" s="51">
        <f>SUMPRODUCT((N$8:N351&lt;&gt;"")/COUNTIF(N$8:N351,N$8:N351&amp;""))</f>
        <v>0</v>
      </c>
      <c r="AA345" s="51">
        <f t="shared" si="17"/>
        <v>0</v>
      </c>
    </row>
    <row r="346" spans="1:27" x14ac:dyDescent="0.3">
      <c r="A346" s="19">
        <v>339</v>
      </c>
      <c r="B346" s="47"/>
      <c r="C346" s="48"/>
      <c r="D346" s="50" t="str">
        <f>IF(B346="","",VLOOKUP(B346,Arrays!A$2:B$2001,2,FALSE))</f>
        <v/>
      </c>
      <c r="E346" s="50" t="str">
        <f>IF(T340=T339,"",VLOOKUP(B346,Arrays!A$1:C$2001,3,FALSE))</f>
        <v/>
      </c>
      <c r="F346" s="20"/>
      <c r="G346" s="19">
        <v>339</v>
      </c>
      <c r="H346" s="47"/>
      <c r="I346" s="48"/>
      <c r="J346" s="50" t="str">
        <f>IF(H346="","",VLOOKUP(H346,Arrays!A$2:B$2001,2,FALSE))</f>
        <v/>
      </c>
      <c r="K346" s="50" t="str">
        <f>IF(W339=W340,"",VLOOKUP(H346,Arrays!A$1:C$2001,3,FALSE))</f>
        <v/>
      </c>
      <c r="L346" s="20"/>
      <c r="M346" s="19">
        <v>339</v>
      </c>
      <c r="N346" s="47"/>
      <c r="O346" s="48"/>
      <c r="P346" s="50" t="str">
        <f>IF(N346="","",VLOOKUP(N346,Arrays!E$2:G$2002,2,FALSE))</f>
        <v/>
      </c>
      <c r="Q346" s="50" t="str">
        <f>IF(Z340=Z339,"",VLOOKUP(N346,Arrays!E$1:G$2002,3,FALSE))</f>
        <v/>
      </c>
      <c r="T346" s="51">
        <f>SUMPRODUCT((B$8:B352&lt;&gt;"")/COUNTIF(B$8:B352,B$8:B352&amp;""))</f>
        <v>0</v>
      </c>
      <c r="U346" s="51">
        <f t="shared" si="15"/>
        <v>0</v>
      </c>
      <c r="W346" s="51">
        <f>SUMPRODUCT((H$8:H352&lt;&gt;"")/COUNTIF(H$8:H352,H$8:H352&amp;""))</f>
        <v>0</v>
      </c>
      <c r="X346" s="51">
        <f t="shared" si="16"/>
        <v>0</v>
      </c>
      <c r="Z346" s="51">
        <f>SUMPRODUCT((N$8:N352&lt;&gt;"")/COUNTIF(N$8:N352,N$8:N352&amp;""))</f>
        <v>0</v>
      </c>
      <c r="AA346" s="51">
        <f t="shared" si="17"/>
        <v>0</v>
      </c>
    </row>
    <row r="347" spans="1:27" x14ac:dyDescent="0.3">
      <c r="A347" s="19">
        <v>340</v>
      </c>
      <c r="B347" s="47"/>
      <c r="C347" s="48"/>
      <c r="D347" s="50" t="str">
        <f>IF(B347="","",VLOOKUP(B347,Arrays!A$2:B$2001,2,FALSE))</f>
        <v/>
      </c>
      <c r="E347" s="50" t="str">
        <f>IF(T341=T340,"",VLOOKUP(B347,Arrays!A$1:C$2001,3,FALSE))</f>
        <v/>
      </c>
      <c r="F347" s="20"/>
      <c r="G347" s="19">
        <v>340</v>
      </c>
      <c r="H347" s="47"/>
      <c r="I347" s="48"/>
      <c r="J347" s="50" t="str">
        <f>IF(H347="","",VLOOKUP(H347,Arrays!A$2:B$2001,2,FALSE))</f>
        <v/>
      </c>
      <c r="K347" s="50" t="str">
        <f>IF(W340=W341,"",VLOOKUP(H347,Arrays!A$1:C$2001,3,FALSE))</f>
        <v/>
      </c>
      <c r="L347" s="20"/>
      <c r="M347" s="19">
        <v>340</v>
      </c>
      <c r="N347" s="47"/>
      <c r="O347" s="48"/>
      <c r="P347" s="50" t="str">
        <f>IF(N347="","",VLOOKUP(N347,Arrays!E$2:G$2002,2,FALSE))</f>
        <v/>
      </c>
      <c r="Q347" s="50" t="str">
        <f>IF(Z341=Z340,"",VLOOKUP(N347,Arrays!E$1:G$2002,3,FALSE))</f>
        <v/>
      </c>
      <c r="T347" s="51">
        <f>SUMPRODUCT((B$8:B353&lt;&gt;"")/COUNTIF(B$8:B353,B$8:B353&amp;""))</f>
        <v>0</v>
      </c>
      <c r="U347" s="51">
        <f t="shared" si="15"/>
        <v>0</v>
      </c>
      <c r="W347" s="51">
        <f>SUMPRODUCT((H$8:H353&lt;&gt;"")/COUNTIF(H$8:H353,H$8:H353&amp;""))</f>
        <v>0</v>
      </c>
      <c r="X347" s="51">
        <f t="shared" si="16"/>
        <v>0</v>
      </c>
      <c r="Z347" s="51">
        <f>SUMPRODUCT((N$8:N353&lt;&gt;"")/COUNTIF(N$8:N353,N$8:N353&amp;""))</f>
        <v>0</v>
      </c>
      <c r="AA347" s="51">
        <f t="shared" si="17"/>
        <v>0</v>
      </c>
    </row>
    <row r="348" spans="1:27" x14ac:dyDescent="0.3">
      <c r="A348" s="19">
        <v>341</v>
      </c>
      <c r="B348" s="47"/>
      <c r="C348" s="48"/>
      <c r="D348" s="50" t="str">
        <f>IF(B348="","",VLOOKUP(B348,Arrays!A$2:B$2001,2,FALSE))</f>
        <v/>
      </c>
      <c r="E348" s="50" t="str">
        <f>IF(T342=T341,"",VLOOKUP(B348,Arrays!A$1:C$2001,3,FALSE))</f>
        <v/>
      </c>
      <c r="F348" s="20"/>
      <c r="G348" s="19">
        <v>341</v>
      </c>
      <c r="H348" s="47"/>
      <c r="I348" s="48"/>
      <c r="J348" s="50" t="str">
        <f>IF(H348="","",VLOOKUP(H348,Arrays!A$2:B$2001,2,FALSE))</f>
        <v/>
      </c>
      <c r="K348" s="50" t="str">
        <f>IF(W341=W342,"",VLOOKUP(H348,Arrays!A$1:C$2001,3,FALSE))</f>
        <v/>
      </c>
      <c r="L348" s="20"/>
      <c r="M348" s="19">
        <v>341</v>
      </c>
      <c r="N348" s="47"/>
      <c r="O348" s="48"/>
      <c r="P348" s="50" t="str">
        <f>IF(N348="","",VLOOKUP(N348,Arrays!E$2:G$2002,2,FALSE))</f>
        <v/>
      </c>
      <c r="Q348" s="50" t="str">
        <f>IF(Z342=Z341,"",VLOOKUP(N348,Arrays!E$1:G$2002,3,FALSE))</f>
        <v/>
      </c>
      <c r="T348" s="51">
        <f>SUMPRODUCT((B$8:B354&lt;&gt;"")/COUNTIF(B$8:B354,B$8:B354&amp;""))</f>
        <v>0</v>
      </c>
      <c r="U348" s="51">
        <f t="shared" si="15"/>
        <v>0</v>
      </c>
      <c r="W348" s="51">
        <f>SUMPRODUCT((H$8:H354&lt;&gt;"")/COUNTIF(H$8:H354,H$8:H354&amp;""))</f>
        <v>0</v>
      </c>
      <c r="X348" s="51">
        <f t="shared" si="16"/>
        <v>0</v>
      </c>
      <c r="Z348" s="51">
        <f>SUMPRODUCT((N$8:N354&lt;&gt;"")/COUNTIF(N$8:N354,N$8:N354&amp;""))</f>
        <v>0</v>
      </c>
      <c r="AA348" s="51">
        <f t="shared" si="17"/>
        <v>0</v>
      </c>
    </row>
    <row r="349" spans="1:27" x14ac:dyDescent="0.3">
      <c r="A349" s="19">
        <v>342</v>
      </c>
      <c r="B349" s="47"/>
      <c r="C349" s="48"/>
      <c r="D349" s="50" t="str">
        <f>IF(B349="","",VLOOKUP(B349,Arrays!A$2:B$2001,2,FALSE))</f>
        <v/>
      </c>
      <c r="E349" s="50" t="str">
        <f>IF(T343=T342,"",VLOOKUP(B349,Arrays!A$1:C$2001,3,FALSE))</f>
        <v/>
      </c>
      <c r="F349" s="20"/>
      <c r="G349" s="19">
        <v>342</v>
      </c>
      <c r="H349" s="47"/>
      <c r="I349" s="48"/>
      <c r="J349" s="50" t="str">
        <f>IF(H349="","",VLOOKUP(H349,Arrays!A$2:B$2001,2,FALSE))</f>
        <v/>
      </c>
      <c r="K349" s="50" t="str">
        <f>IF(W342=W343,"",VLOOKUP(H349,Arrays!A$1:C$2001,3,FALSE))</f>
        <v/>
      </c>
      <c r="L349" s="20"/>
      <c r="M349" s="19">
        <v>342</v>
      </c>
      <c r="N349" s="47"/>
      <c r="O349" s="48"/>
      <c r="P349" s="50" t="str">
        <f>IF(N349="","",VLOOKUP(N349,Arrays!E$2:G$2002,2,FALSE))</f>
        <v/>
      </c>
      <c r="Q349" s="50" t="str">
        <f>IF(Z343=Z342,"",VLOOKUP(N349,Arrays!E$1:G$2002,3,FALSE))</f>
        <v/>
      </c>
      <c r="T349" s="51">
        <f>SUMPRODUCT((B$8:B355&lt;&gt;"")/COUNTIF(B$8:B355,B$8:B355&amp;""))</f>
        <v>0</v>
      </c>
      <c r="U349" s="51">
        <f t="shared" si="15"/>
        <v>0</v>
      </c>
      <c r="W349" s="51">
        <f>SUMPRODUCT((H$8:H355&lt;&gt;"")/COUNTIF(H$8:H355,H$8:H355&amp;""))</f>
        <v>0</v>
      </c>
      <c r="X349" s="51">
        <f t="shared" si="16"/>
        <v>0</v>
      </c>
      <c r="Z349" s="51">
        <f>SUMPRODUCT((N$8:N355&lt;&gt;"")/COUNTIF(N$8:N355,N$8:N355&amp;""))</f>
        <v>0</v>
      </c>
      <c r="AA349" s="51">
        <f t="shared" si="17"/>
        <v>0</v>
      </c>
    </row>
    <row r="350" spans="1:27" x14ac:dyDescent="0.3">
      <c r="A350" s="19">
        <v>343</v>
      </c>
      <c r="B350" s="47"/>
      <c r="C350" s="48"/>
      <c r="D350" s="50" t="str">
        <f>IF(B350="","",VLOOKUP(B350,Arrays!A$2:B$2001,2,FALSE))</f>
        <v/>
      </c>
      <c r="E350" s="50" t="str">
        <f>IF(T344=T343,"",VLOOKUP(B350,Arrays!A$1:C$2001,3,FALSE))</f>
        <v/>
      </c>
      <c r="F350" s="20"/>
      <c r="G350" s="19">
        <v>343</v>
      </c>
      <c r="H350" s="47"/>
      <c r="I350" s="48"/>
      <c r="J350" s="50" t="str">
        <f>IF(H350="","",VLOOKUP(H350,Arrays!A$2:B$2001,2,FALSE))</f>
        <v/>
      </c>
      <c r="K350" s="50" t="str">
        <f>IF(W343=W344,"",VLOOKUP(H350,Arrays!A$1:C$2001,3,FALSE))</f>
        <v/>
      </c>
      <c r="L350" s="20"/>
      <c r="M350" s="19">
        <v>343</v>
      </c>
      <c r="N350" s="47"/>
      <c r="O350" s="48"/>
      <c r="P350" s="50" t="str">
        <f>IF(N350="","",VLOOKUP(N350,Arrays!E$2:G$2002,2,FALSE))</f>
        <v/>
      </c>
      <c r="Q350" s="50" t="str">
        <f>IF(Z344=Z343,"",VLOOKUP(N350,Arrays!E$1:G$2002,3,FALSE))</f>
        <v/>
      </c>
      <c r="T350" s="51">
        <f>SUMPRODUCT((B$8:B356&lt;&gt;"")/COUNTIF(B$8:B356,B$8:B356&amp;""))</f>
        <v>0</v>
      </c>
      <c r="U350" s="51">
        <f t="shared" si="15"/>
        <v>0</v>
      </c>
      <c r="W350" s="51">
        <f>SUMPRODUCT((H$8:H356&lt;&gt;"")/COUNTIF(H$8:H356,H$8:H356&amp;""))</f>
        <v>0</v>
      </c>
      <c r="X350" s="51">
        <f t="shared" si="16"/>
        <v>0</v>
      </c>
      <c r="Z350" s="51">
        <f>SUMPRODUCT((N$8:N356&lt;&gt;"")/COUNTIF(N$8:N356,N$8:N356&amp;""))</f>
        <v>0</v>
      </c>
      <c r="AA350" s="51">
        <f t="shared" si="17"/>
        <v>0</v>
      </c>
    </row>
    <row r="351" spans="1:27" x14ac:dyDescent="0.3">
      <c r="A351" s="19">
        <v>344</v>
      </c>
      <c r="B351" s="47"/>
      <c r="C351" s="48"/>
      <c r="D351" s="50" t="str">
        <f>IF(B351="","",VLOOKUP(B351,Arrays!A$2:B$2001,2,FALSE))</f>
        <v/>
      </c>
      <c r="E351" s="50" t="str">
        <f>IF(T345=T344,"",VLOOKUP(B351,Arrays!A$1:C$2001,3,FALSE))</f>
        <v/>
      </c>
      <c r="F351" s="20"/>
      <c r="G351" s="19">
        <v>344</v>
      </c>
      <c r="H351" s="47"/>
      <c r="I351" s="48"/>
      <c r="J351" s="50" t="str">
        <f>IF(H351="","",VLOOKUP(H351,Arrays!A$2:B$2001,2,FALSE))</f>
        <v/>
      </c>
      <c r="K351" s="50" t="str">
        <f>IF(W344=W345,"",VLOOKUP(H351,Arrays!A$1:C$2001,3,FALSE))</f>
        <v/>
      </c>
      <c r="L351" s="20"/>
      <c r="M351" s="19">
        <v>344</v>
      </c>
      <c r="N351" s="47"/>
      <c r="O351" s="48"/>
      <c r="P351" s="50" t="str">
        <f>IF(N351="","",VLOOKUP(N351,Arrays!E$2:G$2002,2,FALSE))</f>
        <v/>
      </c>
      <c r="Q351" s="50" t="str">
        <f>IF(Z345=Z344,"",VLOOKUP(N351,Arrays!E$1:G$2002,3,FALSE))</f>
        <v/>
      </c>
      <c r="T351" s="51">
        <f>SUMPRODUCT((B$8:B357&lt;&gt;"")/COUNTIF(B$8:B357,B$8:B357&amp;""))</f>
        <v>0</v>
      </c>
      <c r="U351" s="51">
        <f t="shared" si="15"/>
        <v>0</v>
      </c>
      <c r="W351" s="51">
        <f>SUMPRODUCT((H$8:H357&lt;&gt;"")/COUNTIF(H$8:H357,H$8:H357&amp;""))</f>
        <v>0</v>
      </c>
      <c r="X351" s="51">
        <f t="shared" si="16"/>
        <v>0</v>
      </c>
      <c r="Z351" s="51">
        <f>SUMPRODUCT((N$8:N357&lt;&gt;"")/COUNTIF(N$8:N357,N$8:N357&amp;""))</f>
        <v>0</v>
      </c>
      <c r="AA351" s="51">
        <f t="shared" si="17"/>
        <v>0</v>
      </c>
    </row>
    <row r="352" spans="1:27" x14ac:dyDescent="0.3">
      <c r="A352" s="19">
        <v>345</v>
      </c>
      <c r="B352" s="47"/>
      <c r="C352" s="48"/>
      <c r="D352" s="50" t="str">
        <f>IF(B352="","",VLOOKUP(B352,Arrays!A$2:B$2001,2,FALSE))</f>
        <v/>
      </c>
      <c r="E352" s="50" t="str">
        <f>IF(T346=T345,"",VLOOKUP(B352,Arrays!A$1:C$2001,3,FALSE))</f>
        <v/>
      </c>
      <c r="F352" s="20"/>
      <c r="G352" s="19">
        <v>345</v>
      </c>
      <c r="H352" s="47"/>
      <c r="I352" s="48"/>
      <c r="J352" s="50" t="str">
        <f>IF(H352="","",VLOOKUP(H352,Arrays!A$2:B$2001,2,FALSE))</f>
        <v/>
      </c>
      <c r="K352" s="50" t="str">
        <f>IF(W345=W346,"",VLOOKUP(H352,Arrays!A$1:C$2001,3,FALSE))</f>
        <v/>
      </c>
      <c r="L352" s="20"/>
      <c r="M352" s="19">
        <v>345</v>
      </c>
      <c r="N352" s="47"/>
      <c r="O352" s="48"/>
      <c r="P352" s="50" t="str">
        <f>IF(N352="","",VLOOKUP(N352,Arrays!E$2:G$2002,2,FALSE))</f>
        <v/>
      </c>
      <c r="Q352" s="50" t="str">
        <f>IF(Z346=Z345,"",VLOOKUP(N352,Arrays!E$1:G$2002,3,FALSE))</f>
        <v/>
      </c>
      <c r="T352" s="51">
        <f>SUMPRODUCT((B$8:B358&lt;&gt;"")/COUNTIF(B$8:B358,B$8:B358&amp;""))</f>
        <v>0</v>
      </c>
      <c r="U352" s="51">
        <f t="shared" si="15"/>
        <v>0</v>
      </c>
      <c r="W352" s="51">
        <f>SUMPRODUCT((H$8:H358&lt;&gt;"")/COUNTIF(H$8:H358,H$8:H358&amp;""))</f>
        <v>0</v>
      </c>
      <c r="X352" s="51">
        <f t="shared" si="16"/>
        <v>0</v>
      </c>
      <c r="Z352" s="51">
        <f>SUMPRODUCT((N$8:N358&lt;&gt;"")/COUNTIF(N$8:N358,N$8:N358&amp;""))</f>
        <v>0</v>
      </c>
      <c r="AA352" s="51">
        <f t="shared" si="17"/>
        <v>0</v>
      </c>
    </row>
    <row r="353" spans="1:27" x14ac:dyDescent="0.3">
      <c r="A353" s="19">
        <v>346</v>
      </c>
      <c r="B353" s="47"/>
      <c r="C353" s="48"/>
      <c r="D353" s="50" t="str">
        <f>IF(B353="","",VLOOKUP(B353,Arrays!A$2:B$2001,2,FALSE))</f>
        <v/>
      </c>
      <c r="E353" s="50" t="str">
        <f>IF(T347=T346,"",VLOOKUP(B353,Arrays!A$1:C$2001,3,FALSE))</f>
        <v/>
      </c>
      <c r="F353" s="20"/>
      <c r="G353" s="19">
        <v>346</v>
      </c>
      <c r="H353" s="47"/>
      <c r="I353" s="48"/>
      <c r="J353" s="50" t="str">
        <f>IF(H353="","",VLOOKUP(H353,Arrays!A$2:B$2001,2,FALSE))</f>
        <v/>
      </c>
      <c r="K353" s="50" t="str">
        <f>IF(W346=W347,"",VLOOKUP(H353,Arrays!A$1:C$2001,3,FALSE))</f>
        <v/>
      </c>
      <c r="L353" s="20"/>
      <c r="M353" s="19">
        <v>346</v>
      </c>
      <c r="N353" s="47"/>
      <c r="O353" s="48"/>
      <c r="P353" s="50" t="str">
        <f>IF(N353="","",VLOOKUP(N353,Arrays!E$2:G$2002,2,FALSE))</f>
        <v/>
      </c>
      <c r="Q353" s="50" t="str">
        <f>IF(Z347=Z346,"",VLOOKUP(N353,Arrays!E$1:G$2002,3,FALSE))</f>
        <v/>
      </c>
      <c r="T353" s="51">
        <f>SUMPRODUCT((B$8:B359&lt;&gt;"")/COUNTIF(B$8:B359,B$8:B359&amp;""))</f>
        <v>0</v>
      </c>
      <c r="U353" s="51">
        <f t="shared" si="15"/>
        <v>0</v>
      </c>
      <c r="W353" s="51">
        <f>SUMPRODUCT((H$8:H359&lt;&gt;"")/COUNTIF(H$8:H359,H$8:H359&amp;""))</f>
        <v>0</v>
      </c>
      <c r="X353" s="51">
        <f t="shared" si="16"/>
        <v>0</v>
      </c>
      <c r="Z353" s="51">
        <f>SUMPRODUCT((N$8:N359&lt;&gt;"")/COUNTIF(N$8:N359,N$8:N359&amp;""))</f>
        <v>0</v>
      </c>
      <c r="AA353" s="51">
        <f t="shared" si="17"/>
        <v>0</v>
      </c>
    </row>
    <row r="354" spans="1:27" x14ac:dyDescent="0.3">
      <c r="A354" s="19">
        <v>347</v>
      </c>
      <c r="B354" s="47"/>
      <c r="C354" s="48"/>
      <c r="D354" s="50" t="str">
        <f>IF(B354="","",VLOOKUP(B354,Arrays!A$2:B$2001,2,FALSE))</f>
        <v/>
      </c>
      <c r="E354" s="50" t="str">
        <f>IF(T348=T347,"",VLOOKUP(B354,Arrays!A$1:C$2001,3,FALSE))</f>
        <v/>
      </c>
      <c r="F354" s="20"/>
      <c r="G354" s="19">
        <v>347</v>
      </c>
      <c r="H354" s="47"/>
      <c r="I354" s="48"/>
      <c r="J354" s="50" t="str">
        <f>IF(H354="","",VLOOKUP(H354,Arrays!A$2:B$2001,2,FALSE))</f>
        <v/>
      </c>
      <c r="K354" s="50" t="str">
        <f>IF(W347=W348,"",VLOOKUP(H354,Arrays!A$1:C$2001,3,FALSE))</f>
        <v/>
      </c>
      <c r="L354" s="20"/>
      <c r="M354" s="19">
        <v>347</v>
      </c>
      <c r="N354" s="47"/>
      <c r="O354" s="48"/>
      <c r="P354" s="50" t="str">
        <f>IF(N354="","",VLOOKUP(N354,Arrays!E$2:G$2002,2,FALSE))</f>
        <v/>
      </c>
      <c r="Q354" s="50" t="str">
        <f>IF(Z348=Z347,"",VLOOKUP(N354,Arrays!E$1:G$2002,3,FALSE))</f>
        <v/>
      </c>
      <c r="T354" s="51">
        <f>SUMPRODUCT((B$8:B360&lt;&gt;"")/COUNTIF(B$8:B360,B$8:B360&amp;""))</f>
        <v>0</v>
      </c>
      <c r="U354" s="51">
        <f t="shared" si="15"/>
        <v>0</v>
      </c>
      <c r="W354" s="51">
        <f>SUMPRODUCT((H$8:H360&lt;&gt;"")/COUNTIF(H$8:H360,H$8:H360&amp;""))</f>
        <v>0</v>
      </c>
      <c r="X354" s="51">
        <f t="shared" si="16"/>
        <v>0</v>
      </c>
      <c r="Z354" s="51">
        <f>SUMPRODUCT((N$8:N360&lt;&gt;"")/COUNTIF(N$8:N360,N$8:N360&amp;""))</f>
        <v>0</v>
      </c>
      <c r="AA354" s="51">
        <f t="shared" si="17"/>
        <v>0</v>
      </c>
    </row>
    <row r="355" spans="1:27" x14ac:dyDescent="0.3">
      <c r="A355" s="19">
        <v>348</v>
      </c>
      <c r="B355" s="47"/>
      <c r="C355" s="48"/>
      <c r="D355" s="50" t="str">
        <f>IF(B355="","",VLOOKUP(B355,Arrays!A$2:B$2001,2,FALSE))</f>
        <v/>
      </c>
      <c r="E355" s="50" t="str">
        <f>IF(T349=T348,"",VLOOKUP(B355,Arrays!A$1:C$2001,3,FALSE))</f>
        <v/>
      </c>
      <c r="F355" s="20"/>
      <c r="G355" s="19">
        <v>348</v>
      </c>
      <c r="H355" s="47"/>
      <c r="I355" s="48"/>
      <c r="J355" s="50" t="str">
        <f>IF(H355="","",VLOOKUP(H355,Arrays!A$2:B$2001,2,FALSE))</f>
        <v/>
      </c>
      <c r="K355" s="50" t="str">
        <f>IF(W348=W349,"",VLOOKUP(H355,Arrays!A$1:C$2001,3,FALSE))</f>
        <v/>
      </c>
      <c r="L355" s="20"/>
      <c r="M355" s="19">
        <v>348</v>
      </c>
      <c r="N355" s="47"/>
      <c r="O355" s="48"/>
      <c r="P355" s="50" t="str">
        <f>IF(N355="","",VLOOKUP(N355,Arrays!E$2:G$2002,2,FALSE))</f>
        <v/>
      </c>
      <c r="Q355" s="50" t="str">
        <f>IF(Z349=Z348,"",VLOOKUP(N355,Arrays!E$1:G$2002,3,FALSE))</f>
        <v/>
      </c>
      <c r="T355" s="51">
        <f>SUMPRODUCT((B$8:B361&lt;&gt;"")/COUNTIF(B$8:B361,B$8:B361&amp;""))</f>
        <v>0</v>
      </c>
      <c r="U355" s="51">
        <f t="shared" si="15"/>
        <v>0</v>
      </c>
      <c r="W355" s="51">
        <f>SUMPRODUCT((H$8:H361&lt;&gt;"")/COUNTIF(H$8:H361,H$8:H361&amp;""))</f>
        <v>0</v>
      </c>
      <c r="X355" s="51">
        <f t="shared" si="16"/>
        <v>0</v>
      </c>
      <c r="Z355" s="51">
        <f>SUMPRODUCT((N$8:N361&lt;&gt;"")/COUNTIF(N$8:N361,N$8:N361&amp;""))</f>
        <v>0</v>
      </c>
      <c r="AA355" s="51">
        <f t="shared" si="17"/>
        <v>0</v>
      </c>
    </row>
    <row r="356" spans="1:27" x14ac:dyDescent="0.3">
      <c r="A356" s="19">
        <v>349</v>
      </c>
      <c r="B356" s="47"/>
      <c r="C356" s="48"/>
      <c r="D356" s="50" t="str">
        <f>IF(B356="","",VLOOKUP(B356,Arrays!A$2:B$2001,2,FALSE))</f>
        <v/>
      </c>
      <c r="E356" s="50" t="str">
        <f>IF(T350=T349,"",VLOOKUP(B356,Arrays!A$1:C$2001,3,FALSE))</f>
        <v/>
      </c>
      <c r="F356" s="20"/>
      <c r="G356" s="19">
        <v>349</v>
      </c>
      <c r="H356" s="47"/>
      <c r="I356" s="48"/>
      <c r="J356" s="50" t="str">
        <f>IF(H356="","",VLOOKUP(H356,Arrays!A$2:B$2001,2,FALSE))</f>
        <v/>
      </c>
      <c r="K356" s="50" t="str">
        <f>IF(W349=W350,"",VLOOKUP(H356,Arrays!A$1:C$2001,3,FALSE))</f>
        <v/>
      </c>
      <c r="L356" s="20"/>
      <c r="M356" s="19">
        <v>349</v>
      </c>
      <c r="N356" s="47"/>
      <c r="O356" s="48"/>
      <c r="P356" s="50" t="str">
        <f>IF(N356="","",VLOOKUP(N356,Arrays!E$2:G$2002,2,FALSE))</f>
        <v/>
      </c>
      <c r="Q356" s="50" t="str">
        <f>IF(Z350=Z349,"",VLOOKUP(N356,Arrays!E$1:G$2002,3,FALSE))</f>
        <v/>
      </c>
      <c r="T356" s="51">
        <f>SUMPRODUCT((B$8:B362&lt;&gt;"")/COUNTIF(B$8:B362,B$8:B362&amp;""))</f>
        <v>0</v>
      </c>
      <c r="U356" s="51">
        <f t="shared" si="15"/>
        <v>0</v>
      </c>
      <c r="W356" s="51">
        <f>SUMPRODUCT((H$8:H362&lt;&gt;"")/COUNTIF(H$8:H362,H$8:H362&amp;""))</f>
        <v>0</v>
      </c>
      <c r="X356" s="51">
        <f t="shared" si="16"/>
        <v>0</v>
      </c>
      <c r="Z356" s="51">
        <f>SUMPRODUCT((N$8:N362&lt;&gt;"")/COUNTIF(N$8:N362,N$8:N362&amp;""))</f>
        <v>0</v>
      </c>
      <c r="AA356" s="51">
        <f t="shared" si="17"/>
        <v>0</v>
      </c>
    </row>
    <row r="357" spans="1:27" x14ac:dyDescent="0.3">
      <c r="A357" s="19">
        <v>350</v>
      </c>
      <c r="B357" s="47"/>
      <c r="C357" s="48"/>
      <c r="D357" s="50" t="str">
        <f>IF(B357="","",VLOOKUP(B357,Arrays!A$2:B$2001,2,FALSE))</f>
        <v/>
      </c>
      <c r="E357" s="50" t="str">
        <f>IF(T351=T350,"",VLOOKUP(B357,Arrays!A$1:C$2001,3,FALSE))</f>
        <v/>
      </c>
      <c r="F357" s="20"/>
      <c r="G357" s="19">
        <v>350</v>
      </c>
      <c r="H357" s="47"/>
      <c r="I357" s="48"/>
      <c r="J357" s="50" t="str">
        <f>IF(H357="","",VLOOKUP(H357,Arrays!A$2:B$2001,2,FALSE))</f>
        <v/>
      </c>
      <c r="K357" s="50" t="str">
        <f>IF(W350=W351,"",VLOOKUP(H357,Arrays!A$1:C$2001,3,FALSE))</f>
        <v/>
      </c>
      <c r="L357" s="20"/>
      <c r="M357" s="19">
        <v>350</v>
      </c>
      <c r="N357" s="47"/>
      <c r="O357" s="48"/>
      <c r="P357" s="50" t="str">
        <f>IF(N357="","",VLOOKUP(N357,Arrays!E$2:G$2002,2,FALSE))</f>
        <v/>
      </c>
      <c r="Q357" s="50" t="str">
        <f>IF(Z351=Z350,"",VLOOKUP(N357,Arrays!E$1:G$2002,3,FALSE))</f>
        <v/>
      </c>
      <c r="T357" s="51">
        <f>SUMPRODUCT((B$8:B363&lt;&gt;"")/COUNTIF(B$8:B363,B$8:B363&amp;""))</f>
        <v>0</v>
      </c>
      <c r="U357" s="51">
        <f t="shared" si="15"/>
        <v>0</v>
      </c>
      <c r="W357" s="51">
        <f>SUMPRODUCT((H$8:H363&lt;&gt;"")/COUNTIF(H$8:H363,H$8:H363&amp;""))</f>
        <v>0</v>
      </c>
      <c r="X357" s="51">
        <f t="shared" si="16"/>
        <v>0</v>
      </c>
      <c r="Z357" s="51">
        <f>SUMPRODUCT((N$8:N363&lt;&gt;"")/COUNTIF(N$8:N363,N$8:N363&amp;""))</f>
        <v>0</v>
      </c>
      <c r="AA357" s="51">
        <f t="shared" si="17"/>
        <v>0</v>
      </c>
    </row>
    <row r="358" spans="1:27" x14ac:dyDescent="0.3">
      <c r="A358" s="19">
        <v>351</v>
      </c>
      <c r="B358" s="47"/>
      <c r="C358" s="48"/>
      <c r="D358" s="50" t="str">
        <f>IF(B358="","",VLOOKUP(B358,Arrays!A$2:B$2001,2,FALSE))</f>
        <v/>
      </c>
      <c r="E358" s="50" t="str">
        <f>IF(T352=T351,"",VLOOKUP(B358,Arrays!A$1:C$2001,3,FALSE))</f>
        <v/>
      </c>
      <c r="F358" s="20"/>
      <c r="G358" s="19">
        <v>351</v>
      </c>
      <c r="H358" s="47"/>
      <c r="I358" s="48"/>
      <c r="J358" s="50" t="str">
        <f>IF(H358="","",VLOOKUP(H358,Arrays!A$2:B$2001,2,FALSE))</f>
        <v/>
      </c>
      <c r="K358" s="50" t="str">
        <f>IF(W351=W352,"",VLOOKUP(H358,Arrays!A$1:C$2001,3,FALSE))</f>
        <v/>
      </c>
      <c r="L358" s="20"/>
      <c r="M358" s="19">
        <v>351</v>
      </c>
      <c r="N358" s="47"/>
      <c r="O358" s="48"/>
      <c r="P358" s="50" t="str">
        <f>IF(N358="","",VLOOKUP(N358,Arrays!E$2:G$2002,2,FALSE))</f>
        <v/>
      </c>
      <c r="Q358" s="50" t="str">
        <f>IF(Z352=Z351,"",VLOOKUP(N358,Arrays!E$1:G$2002,3,FALSE))</f>
        <v/>
      </c>
      <c r="T358" s="51">
        <f>SUMPRODUCT((B$8:B364&lt;&gt;"")/COUNTIF(B$8:B364,B$8:B364&amp;""))</f>
        <v>0</v>
      </c>
      <c r="U358" s="51">
        <f t="shared" si="15"/>
        <v>0</v>
      </c>
      <c r="W358" s="51">
        <f>SUMPRODUCT((H$8:H364&lt;&gt;"")/COUNTIF(H$8:H364,H$8:H364&amp;""))</f>
        <v>0</v>
      </c>
      <c r="X358" s="51">
        <f t="shared" si="16"/>
        <v>0</v>
      </c>
      <c r="Z358" s="51">
        <f>SUMPRODUCT((N$8:N364&lt;&gt;"")/COUNTIF(N$8:N364,N$8:N364&amp;""))</f>
        <v>0</v>
      </c>
      <c r="AA358" s="51">
        <f t="shared" si="17"/>
        <v>0</v>
      </c>
    </row>
    <row r="359" spans="1:27" x14ac:dyDescent="0.3">
      <c r="A359" s="19">
        <v>352</v>
      </c>
      <c r="B359" s="47"/>
      <c r="C359" s="48"/>
      <c r="D359" s="50" t="str">
        <f>IF(B359="","",VLOOKUP(B359,Arrays!A$2:B$2001,2,FALSE))</f>
        <v/>
      </c>
      <c r="E359" s="50" t="str">
        <f>IF(T353=T352,"",VLOOKUP(B359,Arrays!A$1:C$2001,3,FALSE))</f>
        <v/>
      </c>
      <c r="F359" s="20"/>
      <c r="G359" s="19">
        <v>352</v>
      </c>
      <c r="H359" s="47"/>
      <c r="I359" s="48"/>
      <c r="J359" s="50" t="str">
        <f>IF(H359="","",VLOOKUP(H359,Arrays!A$2:B$2001,2,FALSE))</f>
        <v/>
      </c>
      <c r="K359" s="50" t="str">
        <f>IF(W352=W353,"",VLOOKUP(H359,Arrays!A$1:C$2001,3,FALSE))</f>
        <v/>
      </c>
      <c r="L359" s="20"/>
      <c r="M359" s="19">
        <v>352</v>
      </c>
      <c r="N359" s="47"/>
      <c r="O359" s="48"/>
      <c r="P359" s="50" t="str">
        <f>IF(N359="","",VLOOKUP(N359,Arrays!E$2:G$2002,2,FALSE))</f>
        <v/>
      </c>
      <c r="Q359" s="50" t="str">
        <f>IF(Z353=Z352,"",VLOOKUP(N359,Arrays!E$1:G$2002,3,FALSE))</f>
        <v/>
      </c>
      <c r="T359" s="51">
        <f>SUMPRODUCT((B$8:B365&lt;&gt;"")/COUNTIF(B$8:B365,B$8:B365&amp;""))</f>
        <v>0</v>
      </c>
      <c r="U359" s="51">
        <f t="shared" si="15"/>
        <v>0</v>
      </c>
      <c r="W359" s="51">
        <f>SUMPRODUCT((H$8:H365&lt;&gt;"")/COUNTIF(H$8:H365,H$8:H365&amp;""))</f>
        <v>0</v>
      </c>
      <c r="X359" s="51">
        <f t="shared" si="16"/>
        <v>0</v>
      </c>
      <c r="Z359" s="51">
        <f>SUMPRODUCT((N$8:N365&lt;&gt;"")/COUNTIF(N$8:N365,N$8:N365&amp;""))</f>
        <v>0</v>
      </c>
      <c r="AA359" s="51">
        <f t="shared" si="17"/>
        <v>0</v>
      </c>
    </row>
    <row r="360" spans="1:27" x14ac:dyDescent="0.3">
      <c r="A360" s="19">
        <v>353</v>
      </c>
      <c r="B360" s="47"/>
      <c r="C360" s="48"/>
      <c r="D360" s="50" t="str">
        <f>IF(B360="","",VLOOKUP(B360,Arrays!A$2:B$2001,2,FALSE))</f>
        <v/>
      </c>
      <c r="E360" s="50" t="str">
        <f>IF(T354=T353,"",VLOOKUP(B360,Arrays!A$1:C$2001,3,FALSE))</f>
        <v/>
      </c>
      <c r="F360" s="20"/>
      <c r="G360" s="19">
        <v>353</v>
      </c>
      <c r="H360" s="47"/>
      <c r="I360" s="48"/>
      <c r="J360" s="50" t="str">
        <f>IF(H360="","",VLOOKUP(H360,Arrays!A$2:B$2001,2,FALSE))</f>
        <v/>
      </c>
      <c r="K360" s="50" t="str">
        <f>IF(W353=W354,"",VLOOKUP(H360,Arrays!A$1:C$2001,3,FALSE))</f>
        <v/>
      </c>
      <c r="L360" s="20"/>
      <c r="M360" s="19">
        <v>353</v>
      </c>
      <c r="N360" s="47"/>
      <c r="O360" s="48"/>
      <c r="P360" s="50" t="str">
        <f>IF(N360="","",VLOOKUP(N360,Arrays!E$2:G$2002,2,FALSE))</f>
        <v/>
      </c>
      <c r="Q360" s="50" t="str">
        <f>IF(Z354=Z353,"",VLOOKUP(N360,Arrays!E$1:G$2002,3,FALSE))</f>
        <v/>
      </c>
      <c r="T360" s="51">
        <f>SUMPRODUCT((B$8:B366&lt;&gt;"")/COUNTIF(B$8:B366,B$8:B366&amp;""))</f>
        <v>0</v>
      </c>
      <c r="U360" s="51">
        <f t="shared" si="15"/>
        <v>0</v>
      </c>
      <c r="W360" s="51">
        <f>SUMPRODUCT((H$8:H366&lt;&gt;"")/COUNTIF(H$8:H366,H$8:H366&amp;""))</f>
        <v>0</v>
      </c>
      <c r="X360" s="51">
        <f t="shared" si="16"/>
        <v>0</v>
      </c>
      <c r="Z360" s="51">
        <f>SUMPRODUCT((N$8:N366&lt;&gt;"")/COUNTIF(N$8:N366,N$8:N366&amp;""))</f>
        <v>0</v>
      </c>
      <c r="AA360" s="51">
        <f t="shared" si="17"/>
        <v>0</v>
      </c>
    </row>
    <row r="361" spans="1:27" x14ac:dyDescent="0.3">
      <c r="A361" s="19">
        <v>354</v>
      </c>
      <c r="B361" s="47"/>
      <c r="C361" s="48"/>
      <c r="D361" s="50" t="str">
        <f>IF(B361="","",VLOOKUP(B361,Arrays!A$2:B$2001,2,FALSE))</f>
        <v/>
      </c>
      <c r="E361" s="50" t="str">
        <f>IF(T355=T354,"",VLOOKUP(B361,Arrays!A$1:C$2001,3,FALSE))</f>
        <v/>
      </c>
      <c r="F361" s="20"/>
      <c r="G361" s="19">
        <v>354</v>
      </c>
      <c r="H361" s="47"/>
      <c r="I361" s="48"/>
      <c r="J361" s="50" t="str">
        <f>IF(H361="","",VLOOKUP(H361,Arrays!A$2:B$2001,2,FALSE))</f>
        <v/>
      </c>
      <c r="K361" s="50" t="str">
        <f>IF(W354=W355,"",VLOOKUP(H361,Arrays!A$1:C$2001,3,FALSE))</f>
        <v/>
      </c>
      <c r="L361" s="20"/>
      <c r="M361" s="19">
        <v>354</v>
      </c>
      <c r="N361" s="47"/>
      <c r="O361" s="48"/>
      <c r="P361" s="50" t="str">
        <f>IF(N361="","",VLOOKUP(N361,Arrays!E$2:G$2002,2,FALSE))</f>
        <v/>
      </c>
      <c r="Q361" s="50" t="str">
        <f>IF(Z355=Z354,"",VLOOKUP(N361,Arrays!E$1:G$2002,3,FALSE))</f>
        <v/>
      </c>
      <c r="T361" s="51">
        <f>SUMPRODUCT((B$8:B367&lt;&gt;"")/COUNTIF(B$8:B367,B$8:B367&amp;""))</f>
        <v>0</v>
      </c>
      <c r="U361" s="51">
        <f t="shared" si="15"/>
        <v>0</v>
      </c>
      <c r="W361" s="51">
        <f>SUMPRODUCT((H$8:H367&lt;&gt;"")/COUNTIF(H$8:H367,H$8:H367&amp;""))</f>
        <v>0</v>
      </c>
      <c r="X361" s="51">
        <f t="shared" si="16"/>
        <v>0</v>
      </c>
      <c r="Z361" s="51">
        <f>SUMPRODUCT((N$8:N367&lt;&gt;"")/COUNTIF(N$8:N367,N$8:N367&amp;""))</f>
        <v>0</v>
      </c>
      <c r="AA361" s="51">
        <f t="shared" si="17"/>
        <v>0</v>
      </c>
    </row>
    <row r="362" spans="1:27" x14ac:dyDescent="0.3">
      <c r="A362" s="19">
        <v>355</v>
      </c>
      <c r="B362" s="47"/>
      <c r="C362" s="48"/>
      <c r="D362" s="50" t="str">
        <f>IF(B362="","",VLOOKUP(B362,Arrays!A$2:B$2001,2,FALSE))</f>
        <v/>
      </c>
      <c r="E362" s="50" t="str">
        <f>IF(T356=T355,"",VLOOKUP(B362,Arrays!A$1:C$2001,3,FALSE))</f>
        <v/>
      </c>
      <c r="F362" s="20"/>
      <c r="G362" s="19">
        <v>355</v>
      </c>
      <c r="H362" s="47"/>
      <c r="I362" s="48"/>
      <c r="J362" s="50" t="str">
        <f>IF(H362="","",VLOOKUP(H362,Arrays!A$2:B$2001,2,FALSE))</f>
        <v/>
      </c>
      <c r="K362" s="50" t="str">
        <f>IF(W355=W356,"",VLOOKUP(H362,Arrays!A$1:C$2001,3,FALSE))</f>
        <v/>
      </c>
      <c r="L362" s="20"/>
      <c r="M362" s="19">
        <v>355</v>
      </c>
      <c r="N362" s="47"/>
      <c r="O362" s="48"/>
      <c r="P362" s="50" t="str">
        <f>IF(N362="","",VLOOKUP(N362,Arrays!E$2:G$2002,2,FALSE))</f>
        <v/>
      </c>
      <c r="Q362" s="50" t="str">
        <f>IF(Z356=Z355,"",VLOOKUP(N362,Arrays!E$1:G$2002,3,FALSE))</f>
        <v/>
      </c>
      <c r="T362" s="51">
        <f>SUMPRODUCT((B$8:B368&lt;&gt;"")/COUNTIF(B$8:B368,B$8:B368&amp;""))</f>
        <v>0</v>
      </c>
      <c r="U362" s="51">
        <f t="shared" si="15"/>
        <v>0</v>
      </c>
      <c r="W362" s="51">
        <f>SUMPRODUCT((H$8:H368&lt;&gt;"")/COUNTIF(H$8:H368,H$8:H368&amp;""))</f>
        <v>0</v>
      </c>
      <c r="X362" s="51">
        <f t="shared" si="16"/>
        <v>0</v>
      </c>
      <c r="Z362" s="51">
        <f>SUMPRODUCT((N$8:N368&lt;&gt;"")/COUNTIF(N$8:N368,N$8:N368&amp;""))</f>
        <v>0</v>
      </c>
      <c r="AA362" s="51">
        <f t="shared" si="17"/>
        <v>0</v>
      </c>
    </row>
    <row r="363" spans="1:27" x14ac:dyDescent="0.3">
      <c r="A363" s="19">
        <v>356</v>
      </c>
      <c r="B363" s="47"/>
      <c r="C363" s="48"/>
      <c r="D363" s="50" t="str">
        <f>IF(B363="","",VLOOKUP(B363,Arrays!A$2:B$2001,2,FALSE))</f>
        <v/>
      </c>
      <c r="E363" s="50" t="str">
        <f>IF(T357=T356,"",VLOOKUP(B363,Arrays!A$1:C$2001,3,FALSE))</f>
        <v/>
      </c>
      <c r="F363" s="20"/>
      <c r="G363" s="19">
        <v>356</v>
      </c>
      <c r="H363" s="47"/>
      <c r="I363" s="48"/>
      <c r="J363" s="50" t="str">
        <f>IF(H363="","",VLOOKUP(H363,Arrays!A$2:B$2001,2,FALSE))</f>
        <v/>
      </c>
      <c r="K363" s="50" t="str">
        <f>IF(W356=W357,"",VLOOKUP(H363,Arrays!A$1:C$2001,3,FALSE))</f>
        <v/>
      </c>
      <c r="L363" s="20"/>
      <c r="M363" s="19">
        <v>356</v>
      </c>
      <c r="N363" s="47"/>
      <c r="O363" s="48"/>
      <c r="P363" s="50" t="str">
        <f>IF(N363="","",VLOOKUP(N363,Arrays!E$2:G$2002,2,FALSE))</f>
        <v/>
      </c>
      <c r="Q363" s="50" t="str">
        <f>IF(Z357=Z356,"",VLOOKUP(N363,Arrays!E$1:G$2002,3,FALSE))</f>
        <v/>
      </c>
      <c r="T363" s="51">
        <f>SUMPRODUCT((B$8:B369&lt;&gt;"")/COUNTIF(B$8:B369,B$8:B369&amp;""))</f>
        <v>0</v>
      </c>
      <c r="U363" s="51">
        <f t="shared" si="15"/>
        <v>0</v>
      </c>
      <c r="W363" s="51">
        <f>SUMPRODUCT((H$8:H369&lt;&gt;"")/COUNTIF(H$8:H369,H$8:H369&amp;""))</f>
        <v>0</v>
      </c>
      <c r="X363" s="51">
        <f t="shared" si="16"/>
        <v>0</v>
      </c>
      <c r="Z363" s="51">
        <f>SUMPRODUCT((N$8:N369&lt;&gt;"")/COUNTIF(N$8:N369,N$8:N369&amp;""))</f>
        <v>0</v>
      </c>
      <c r="AA363" s="51">
        <f t="shared" si="17"/>
        <v>0</v>
      </c>
    </row>
    <row r="364" spans="1:27" x14ac:dyDescent="0.3">
      <c r="A364" s="19">
        <v>357</v>
      </c>
      <c r="B364" s="47"/>
      <c r="C364" s="48"/>
      <c r="D364" s="50" t="str">
        <f>IF(B364="","",VLOOKUP(B364,Arrays!A$2:B$2001,2,FALSE))</f>
        <v/>
      </c>
      <c r="E364" s="50" t="str">
        <f>IF(T358=T357,"",VLOOKUP(B364,Arrays!A$1:C$2001,3,FALSE))</f>
        <v/>
      </c>
      <c r="F364" s="20"/>
      <c r="G364" s="19">
        <v>357</v>
      </c>
      <c r="H364" s="47"/>
      <c r="I364" s="48"/>
      <c r="J364" s="50" t="str">
        <f>IF(H364="","",VLOOKUP(H364,Arrays!A$2:B$2001,2,FALSE))</f>
        <v/>
      </c>
      <c r="K364" s="50" t="str">
        <f>IF(W357=W358,"",VLOOKUP(H364,Arrays!A$1:C$2001,3,FALSE))</f>
        <v/>
      </c>
      <c r="L364" s="20"/>
      <c r="M364" s="19">
        <v>357</v>
      </c>
      <c r="N364" s="47"/>
      <c r="O364" s="48"/>
      <c r="P364" s="50" t="str">
        <f>IF(N364="","",VLOOKUP(N364,Arrays!E$2:G$2002,2,FALSE))</f>
        <v/>
      </c>
      <c r="Q364" s="50" t="str">
        <f>IF(Z358=Z357,"",VLOOKUP(N364,Arrays!E$1:G$2002,3,FALSE))</f>
        <v/>
      </c>
      <c r="T364" s="51">
        <f>SUMPRODUCT((B$8:B370&lt;&gt;"")/COUNTIF(B$8:B370,B$8:B370&amp;""))</f>
        <v>0</v>
      </c>
      <c r="U364" s="51">
        <f t="shared" si="15"/>
        <v>0</v>
      </c>
      <c r="W364" s="51">
        <f>SUMPRODUCT((H$8:H370&lt;&gt;"")/COUNTIF(H$8:H370,H$8:H370&amp;""))</f>
        <v>0</v>
      </c>
      <c r="X364" s="51">
        <f t="shared" si="16"/>
        <v>0</v>
      </c>
      <c r="Z364" s="51">
        <f>SUMPRODUCT((N$8:N370&lt;&gt;"")/COUNTIF(N$8:N370,N$8:N370&amp;""))</f>
        <v>0</v>
      </c>
      <c r="AA364" s="51">
        <f t="shared" si="17"/>
        <v>0</v>
      </c>
    </row>
    <row r="365" spans="1:27" x14ac:dyDescent="0.3">
      <c r="A365" s="19">
        <v>358</v>
      </c>
      <c r="B365" s="47"/>
      <c r="C365" s="48"/>
      <c r="D365" s="50" t="str">
        <f>IF(B365="","",VLOOKUP(B365,Arrays!A$2:B$2001,2,FALSE))</f>
        <v/>
      </c>
      <c r="E365" s="50" t="str">
        <f>IF(T359=T358,"",VLOOKUP(B365,Arrays!A$1:C$2001,3,FALSE))</f>
        <v/>
      </c>
      <c r="F365" s="20"/>
      <c r="G365" s="19">
        <v>358</v>
      </c>
      <c r="H365" s="47"/>
      <c r="I365" s="48"/>
      <c r="J365" s="50" t="str">
        <f>IF(H365="","",VLOOKUP(H365,Arrays!A$2:B$2001,2,FALSE))</f>
        <v/>
      </c>
      <c r="K365" s="50" t="str">
        <f>IF(W358=W359,"",VLOOKUP(H365,Arrays!A$1:C$2001,3,FALSE))</f>
        <v/>
      </c>
      <c r="L365" s="20"/>
      <c r="M365" s="19">
        <v>358</v>
      </c>
      <c r="N365" s="47"/>
      <c r="O365" s="48"/>
      <c r="P365" s="50" t="str">
        <f>IF(N365="","",VLOOKUP(N365,Arrays!E$2:G$2002,2,FALSE))</f>
        <v/>
      </c>
      <c r="Q365" s="50" t="str">
        <f>IF(Z359=Z358,"",VLOOKUP(N365,Arrays!E$1:G$2002,3,FALSE))</f>
        <v/>
      </c>
      <c r="T365" s="51">
        <f>SUMPRODUCT((B$8:B371&lt;&gt;"")/COUNTIF(B$8:B371,B$8:B371&amp;""))</f>
        <v>0</v>
      </c>
      <c r="U365" s="51">
        <f t="shared" si="15"/>
        <v>0</v>
      </c>
      <c r="W365" s="51">
        <f>SUMPRODUCT((H$8:H371&lt;&gt;"")/COUNTIF(H$8:H371,H$8:H371&amp;""))</f>
        <v>0</v>
      </c>
      <c r="X365" s="51">
        <f t="shared" si="16"/>
        <v>0</v>
      </c>
      <c r="Z365" s="51">
        <f>SUMPRODUCT((N$8:N371&lt;&gt;"")/COUNTIF(N$8:N371,N$8:N371&amp;""))</f>
        <v>0</v>
      </c>
      <c r="AA365" s="51">
        <f t="shared" si="17"/>
        <v>0</v>
      </c>
    </row>
    <row r="366" spans="1:27" x14ac:dyDescent="0.3">
      <c r="A366" s="19">
        <v>359</v>
      </c>
      <c r="B366" s="47"/>
      <c r="C366" s="48"/>
      <c r="D366" s="50" t="str">
        <f>IF(B366="","",VLOOKUP(B366,Arrays!A$2:B$2001,2,FALSE))</f>
        <v/>
      </c>
      <c r="E366" s="50" t="str">
        <f>IF(T360=T359,"",VLOOKUP(B366,Arrays!A$1:C$2001,3,FALSE))</f>
        <v/>
      </c>
      <c r="F366" s="20"/>
      <c r="G366" s="19">
        <v>359</v>
      </c>
      <c r="H366" s="47"/>
      <c r="I366" s="48"/>
      <c r="J366" s="50" t="str">
        <f>IF(H366="","",VLOOKUP(H366,Arrays!A$2:B$2001,2,FALSE))</f>
        <v/>
      </c>
      <c r="K366" s="50" t="str">
        <f>IF(W359=W360,"",VLOOKUP(H366,Arrays!A$1:C$2001,3,FALSE))</f>
        <v/>
      </c>
      <c r="L366" s="20"/>
      <c r="M366" s="19">
        <v>359</v>
      </c>
      <c r="N366" s="47"/>
      <c r="O366" s="48"/>
      <c r="P366" s="50" t="str">
        <f>IF(N366="","",VLOOKUP(N366,Arrays!E$2:G$2002,2,FALSE))</f>
        <v/>
      </c>
      <c r="Q366" s="50" t="str">
        <f>IF(Z360=Z359,"",VLOOKUP(N366,Arrays!E$1:G$2002,3,FALSE))</f>
        <v/>
      </c>
      <c r="T366" s="51">
        <f>SUMPRODUCT((B$8:B372&lt;&gt;"")/COUNTIF(B$8:B372,B$8:B372&amp;""))</f>
        <v>0</v>
      </c>
      <c r="U366" s="51">
        <f t="shared" si="15"/>
        <v>0</v>
      </c>
      <c r="W366" s="51">
        <f>SUMPRODUCT((H$8:H372&lt;&gt;"")/COUNTIF(H$8:H372,H$8:H372&amp;""))</f>
        <v>0</v>
      </c>
      <c r="X366" s="51">
        <f t="shared" si="16"/>
        <v>0</v>
      </c>
      <c r="Z366" s="51">
        <f>SUMPRODUCT((N$8:N372&lt;&gt;"")/COUNTIF(N$8:N372,N$8:N372&amp;""))</f>
        <v>0</v>
      </c>
      <c r="AA366" s="51">
        <f t="shared" si="17"/>
        <v>0</v>
      </c>
    </row>
    <row r="367" spans="1:27" x14ac:dyDescent="0.3">
      <c r="A367" s="19">
        <v>360</v>
      </c>
      <c r="B367" s="47"/>
      <c r="C367" s="48"/>
      <c r="D367" s="50" t="str">
        <f>IF(B367="","",VLOOKUP(B367,Arrays!A$2:B$2001,2,FALSE))</f>
        <v/>
      </c>
      <c r="E367" s="50" t="str">
        <f>IF(T361=T360,"",VLOOKUP(B367,Arrays!A$1:C$2001,3,FALSE))</f>
        <v/>
      </c>
      <c r="F367" s="20"/>
      <c r="G367" s="19">
        <v>360</v>
      </c>
      <c r="H367" s="47"/>
      <c r="I367" s="48"/>
      <c r="J367" s="50" t="str">
        <f>IF(H367="","",VLOOKUP(H367,Arrays!A$2:B$2001,2,FALSE))</f>
        <v/>
      </c>
      <c r="K367" s="50" t="str">
        <f>IF(W360=W361,"",VLOOKUP(H367,Arrays!A$1:C$2001,3,FALSE))</f>
        <v/>
      </c>
      <c r="L367" s="20"/>
      <c r="M367" s="19">
        <v>360</v>
      </c>
      <c r="N367" s="47"/>
      <c r="O367" s="48"/>
      <c r="P367" s="50" t="str">
        <f>IF(N367="","",VLOOKUP(N367,Arrays!E$2:G$2002,2,FALSE))</f>
        <v/>
      </c>
      <c r="Q367" s="50" t="str">
        <f>IF(Z361=Z360,"",VLOOKUP(N367,Arrays!E$1:G$2002,3,FALSE))</f>
        <v/>
      </c>
      <c r="T367" s="51">
        <f>SUMPRODUCT((B$8:B373&lt;&gt;"")/COUNTIF(B$8:B373,B$8:B373&amp;""))</f>
        <v>0</v>
      </c>
      <c r="U367" s="51">
        <f t="shared" si="15"/>
        <v>0</v>
      </c>
      <c r="W367" s="51">
        <f>SUMPRODUCT((H$8:H373&lt;&gt;"")/COUNTIF(H$8:H373,H$8:H373&amp;""))</f>
        <v>0</v>
      </c>
      <c r="X367" s="51">
        <f t="shared" si="16"/>
        <v>0</v>
      </c>
      <c r="Z367" s="51">
        <f>SUMPRODUCT((N$8:N373&lt;&gt;"")/COUNTIF(N$8:N373,N$8:N373&amp;""))</f>
        <v>0</v>
      </c>
      <c r="AA367" s="51">
        <f t="shared" si="17"/>
        <v>0</v>
      </c>
    </row>
    <row r="368" spans="1:27" x14ac:dyDescent="0.3">
      <c r="A368" s="19">
        <v>361</v>
      </c>
      <c r="B368" s="47"/>
      <c r="C368" s="48"/>
      <c r="D368" s="50" t="str">
        <f>IF(B368="","",VLOOKUP(B368,Arrays!A$2:B$2001,2,FALSE))</f>
        <v/>
      </c>
      <c r="E368" s="50" t="str">
        <f>IF(T362=T361,"",VLOOKUP(B368,Arrays!A$1:C$2001,3,FALSE))</f>
        <v/>
      </c>
      <c r="F368" s="20"/>
      <c r="G368" s="19">
        <v>361</v>
      </c>
      <c r="H368" s="47"/>
      <c r="I368" s="48"/>
      <c r="J368" s="50" t="str">
        <f>IF(H368="","",VLOOKUP(H368,Arrays!A$2:B$2001,2,FALSE))</f>
        <v/>
      </c>
      <c r="K368" s="50" t="str">
        <f>IF(W361=W362,"",VLOOKUP(H368,Arrays!A$1:C$2001,3,FALSE))</f>
        <v/>
      </c>
      <c r="L368" s="20"/>
      <c r="M368" s="19">
        <v>361</v>
      </c>
      <c r="N368" s="47"/>
      <c r="O368" s="48"/>
      <c r="P368" s="50" t="str">
        <f>IF(N368="","",VLOOKUP(N368,Arrays!E$2:G$2002,2,FALSE))</f>
        <v/>
      </c>
      <c r="Q368" s="50" t="str">
        <f>IF(Z362=Z361,"",VLOOKUP(N368,Arrays!E$1:G$2002,3,FALSE))</f>
        <v/>
      </c>
      <c r="T368" s="51">
        <f>SUMPRODUCT((B$8:B374&lt;&gt;"")/COUNTIF(B$8:B374,B$8:B374&amp;""))</f>
        <v>0</v>
      </c>
      <c r="U368" s="51">
        <f t="shared" si="15"/>
        <v>0</v>
      </c>
      <c r="W368" s="51">
        <f>SUMPRODUCT((H$8:H374&lt;&gt;"")/COUNTIF(H$8:H374,H$8:H374&amp;""))</f>
        <v>0</v>
      </c>
      <c r="X368" s="51">
        <f t="shared" si="16"/>
        <v>0</v>
      </c>
      <c r="Z368" s="51">
        <f>SUMPRODUCT((N$8:N374&lt;&gt;"")/COUNTIF(N$8:N374,N$8:N374&amp;""))</f>
        <v>0</v>
      </c>
      <c r="AA368" s="51">
        <f t="shared" si="17"/>
        <v>0</v>
      </c>
    </row>
    <row r="369" spans="1:27" x14ac:dyDescent="0.3">
      <c r="A369" s="19">
        <v>362</v>
      </c>
      <c r="B369" s="47"/>
      <c r="C369" s="48"/>
      <c r="D369" s="50" t="str">
        <f>IF(B369="","",VLOOKUP(B369,Arrays!A$2:B$2001,2,FALSE))</f>
        <v/>
      </c>
      <c r="E369" s="50" t="str">
        <f>IF(T363=T362,"",VLOOKUP(B369,Arrays!A$1:C$2001,3,FALSE))</f>
        <v/>
      </c>
      <c r="F369" s="20"/>
      <c r="G369" s="19">
        <v>362</v>
      </c>
      <c r="H369" s="47"/>
      <c r="I369" s="48"/>
      <c r="J369" s="50" t="str">
        <f>IF(H369="","",VLOOKUP(H369,Arrays!A$2:B$2001,2,FALSE))</f>
        <v/>
      </c>
      <c r="K369" s="50" t="str">
        <f>IF(W362=W363,"",VLOOKUP(H369,Arrays!A$1:C$2001,3,FALSE))</f>
        <v/>
      </c>
      <c r="L369" s="20"/>
      <c r="M369" s="19">
        <v>362</v>
      </c>
      <c r="N369" s="47"/>
      <c r="O369" s="48"/>
      <c r="P369" s="50" t="str">
        <f>IF(N369="","",VLOOKUP(N369,Arrays!E$2:G$2002,2,FALSE))</f>
        <v/>
      </c>
      <c r="Q369" s="50" t="str">
        <f>IF(Z363=Z362,"",VLOOKUP(N369,Arrays!E$1:G$2002,3,FALSE))</f>
        <v/>
      </c>
      <c r="T369" s="51">
        <f>SUMPRODUCT((B$8:B375&lt;&gt;"")/COUNTIF(B$8:B375,B$8:B375&amp;""))</f>
        <v>0</v>
      </c>
      <c r="U369" s="51">
        <f t="shared" si="15"/>
        <v>0</v>
      </c>
      <c r="W369" s="51">
        <f>SUMPRODUCT((H$8:H375&lt;&gt;"")/COUNTIF(H$8:H375,H$8:H375&amp;""))</f>
        <v>0</v>
      </c>
      <c r="X369" s="51">
        <f t="shared" si="16"/>
        <v>0</v>
      </c>
      <c r="Z369" s="51">
        <f>SUMPRODUCT((N$8:N375&lt;&gt;"")/COUNTIF(N$8:N375,N$8:N375&amp;""))</f>
        <v>0</v>
      </c>
      <c r="AA369" s="51">
        <f t="shared" si="17"/>
        <v>0</v>
      </c>
    </row>
    <row r="370" spans="1:27" x14ac:dyDescent="0.3">
      <c r="A370" s="19">
        <v>363</v>
      </c>
      <c r="B370" s="47"/>
      <c r="C370" s="48"/>
      <c r="D370" s="50" t="str">
        <f>IF(B370="","",VLOOKUP(B370,Arrays!A$2:B$2001,2,FALSE))</f>
        <v/>
      </c>
      <c r="E370" s="50" t="str">
        <f>IF(T364=T363,"",VLOOKUP(B370,Arrays!A$1:C$2001,3,FALSE))</f>
        <v/>
      </c>
      <c r="F370" s="20"/>
      <c r="G370" s="19">
        <v>363</v>
      </c>
      <c r="H370" s="47"/>
      <c r="I370" s="48"/>
      <c r="J370" s="50" t="str">
        <f>IF(H370="","",VLOOKUP(H370,Arrays!A$2:B$2001,2,FALSE))</f>
        <v/>
      </c>
      <c r="K370" s="50" t="str">
        <f>IF(W363=W364,"",VLOOKUP(H370,Arrays!A$1:C$2001,3,FALSE))</f>
        <v/>
      </c>
      <c r="L370" s="20"/>
      <c r="M370" s="19">
        <v>363</v>
      </c>
      <c r="N370" s="47"/>
      <c r="O370" s="48"/>
      <c r="P370" s="50" t="str">
        <f>IF(N370="","",VLOOKUP(N370,Arrays!E$2:G$2002,2,FALSE))</f>
        <v/>
      </c>
      <c r="Q370" s="50" t="str">
        <f>IF(Z364=Z363,"",VLOOKUP(N370,Arrays!E$1:G$2002,3,FALSE))</f>
        <v/>
      </c>
      <c r="T370" s="51">
        <f>SUMPRODUCT((B$8:B376&lt;&gt;"")/COUNTIF(B$8:B376,B$8:B376&amp;""))</f>
        <v>0</v>
      </c>
      <c r="U370" s="51">
        <f t="shared" si="15"/>
        <v>0</v>
      </c>
      <c r="W370" s="51">
        <f>SUMPRODUCT((H$8:H376&lt;&gt;"")/COUNTIF(H$8:H376,H$8:H376&amp;""))</f>
        <v>0</v>
      </c>
      <c r="X370" s="51">
        <f t="shared" si="16"/>
        <v>0</v>
      </c>
      <c r="Z370" s="51">
        <f>SUMPRODUCT((N$8:N376&lt;&gt;"")/COUNTIF(N$8:N376,N$8:N376&amp;""))</f>
        <v>0</v>
      </c>
      <c r="AA370" s="51">
        <f t="shared" si="17"/>
        <v>0</v>
      </c>
    </row>
    <row r="371" spans="1:27" x14ac:dyDescent="0.3">
      <c r="A371" s="19">
        <v>364</v>
      </c>
      <c r="B371" s="47"/>
      <c r="C371" s="48"/>
      <c r="D371" s="50" t="str">
        <f>IF(B371="","",VLOOKUP(B371,Arrays!A$2:B$2001,2,FALSE))</f>
        <v/>
      </c>
      <c r="E371" s="50" t="str">
        <f>IF(T365=T364,"",VLOOKUP(B371,Arrays!A$1:C$2001,3,FALSE))</f>
        <v/>
      </c>
      <c r="F371" s="20"/>
      <c r="G371" s="19">
        <v>364</v>
      </c>
      <c r="H371" s="47"/>
      <c r="I371" s="48"/>
      <c r="J371" s="50" t="str">
        <f>IF(H371="","",VLOOKUP(H371,Arrays!A$2:B$2001,2,FALSE))</f>
        <v/>
      </c>
      <c r="K371" s="50" t="str">
        <f>IF(W364=W365,"",VLOOKUP(H371,Arrays!A$1:C$2001,3,FALSE))</f>
        <v/>
      </c>
      <c r="L371" s="20"/>
      <c r="M371" s="19">
        <v>364</v>
      </c>
      <c r="N371" s="47"/>
      <c r="O371" s="48"/>
      <c r="P371" s="50" t="str">
        <f>IF(N371="","",VLOOKUP(N371,Arrays!E$2:G$2002,2,FALSE))</f>
        <v/>
      </c>
      <c r="Q371" s="50" t="str">
        <f>IF(Z365=Z364,"",VLOOKUP(N371,Arrays!E$1:G$2002,3,FALSE))</f>
        <v/>
      </c>
      <c r="T371" s="51">
        <f>SUMPRODUCT((B$8:B377&lt;&gt;"")/COUNTIF(B$8:B377,B$8:B377&amp;""))</f>
        <v>0</v>
      </c>
      <c r="U371" s="51">
        <f t="shared" si="15"/>
        <v>0</v>
      </c>
      <c r="W371" s="51">
        <f>SUMPRODUCT((H$8:H377&lt;&gt;"")/COUNTIF(H$8:H377,H$8:H377&amp;""))</f>
        <v>0</v>
      </c>
      <c r="X371" s="51">
        <f t="shared" si="16"/>
        <v>0</v>
      </c>
      <c r="Z371" s="51">
        <f>SUMPRODUCT((N$8:N377&lt;&gt;"")/COUNTIF(N$8:N377,N$8:N377&amp;""))</f>
        <v>0</v>
      </c>
      <c r="AA371" s="51">
        <f t="shared" si="17"/>
        <v>0</v>
      </c>
    </row>
    <row r="372" spans="1:27" x14ac:dyDescent="0.3">
      <c r="A372" s="19">
        <v>365</v>
      </c>
      <c r="B372" s="47"/>
      <c r="C372" s="48"/>
      <c r="D372" s="50" t="str">
        <f>IF(B372="","",VLOOKUP(B372,Arrays!A$2:B$2001,2,FALSE))</f>
        <v/>
      </c>
      <c r="E372" s="50" t="str">
        <f>IF(T366=T365,"",VLOOKUP(B372,Arrays!A$1:C$2001,3,FALSE))</f>
        <v/>
      </c>
      <c r="F372" s="20"/>
      <c r="G372" s="19">
        <v>365</v>
      </c>
      <c r="H372" s="47"/>
      <c r="I372" s="48"/>
      <c r="J372" s="50" t="str">
        <f>IF(H372="","",VLOOKUP(H372,Arrays!A$2:B$2001,2,FALSE))</f>
        <v/>
      </c>
      <c r="K372" s="50" t="str">
        <f>IF(W365=W366,"",VLOOKUP(H372,Arrays!A$1:C$2001,3,FALSE))</f>
        <v/>
      </c>
      <c r="L372" s="20"/>
      <c r="M372" s="19">
        <v>365</v>
      </c>
      <c r="N372" s="47"/>
      <c r="O372" s="48"/>
      <c r="P372" s="50" t="str">
        <f>IF(N372="","",VLOOKUP(N372,Arrays!E$2:G$2002,2,FALSE))</f>
        <v/>
      </c>
      <c r="Q372" s="50" t="str">
        <f>IF(Z366=Z365,"",VLOOKUP(N372,Arrays!E$1:G$2002,3,FALSE))</f>
        <v/>
      </c>
      <c r="T372" s="51">
        <f>SUMPRODUCT((B$8:B378&lt;&gt;"")/COUNTIF(B$8:B378,B$8:B378&amp;""))</f>
        <v>0</v>
      </c>
      <c r="U372" s="51">
        <f t="shared" si="15"/>
        <v>0</v>
      </c>
      <c r="W372" s="51">
        <f>SUMPRODUCT((H$8:H378&lt;&gt;"")/COUNTIF(H$8:H378,H$8:H378&amp;""))</f>
        <v>0</v>
      </c>
      <c r="X372" s="51">
        <f t="shared" si="16"/>
        <v>0</v>
      </c>
      <c r="Z372" s="51">
        <f>SUMPRODUCT((N$8:N378&lt;&gt;"")/COUNTIF(N$8:N378,N$8:N378&amp;""))</f>
        <v>0</v>
      </c>
      <c r="AA372" s="51">
        <f t="shared" si="17"/>
        <v>0</v>
      </c>
    </row>
    <row r="373" spans="1:27" x14ac:dyDescent="0.3">
      <c r="A373" s="19">
        <v>366</v>
      </c>
      <c r="B373" s="47"/>
      <c r="C373" s="48"/>
      <c r="D373" s="50" t="str">
        <f>IF(B373="","",VLOOKUP(B373,Arrays!A$2:B$2001,2,FALSE))</f>
        <v/>
      </c>
      <c r="E373" s="50" t="str">
        <f>IF(T367=T366,"",VLOOKUP(B373,Arrays!A$1:C$2001,3,FALSE))</f>
        <v/>
      </c>
      <c r="F373" s="20"/>
      <c r="G373" s="19">
        <v>366</v>
      </c>
      <c r="H373" s="47"/>
      <c r="I373" s="48"/>
      <c r="J373" s="50" t="str">
        <f>IF(H373="","",VLOOKUP(H373,Arrays!A$2:B$2001,2,FALSE))</f>
        <v/>
      </c>
      <c r="K373" s="50" t="str">
        <f>IF(W366=W367,"",VLOOKUP(H373,Arrays!A$1:C$2001,3,FALSE))</f>
        <v/>
      </c>
      <c r="L373" s="20"/>
      <c r="M373" s="19">
        <v>366</v>
      </c>
      <c r="N373" s="47"/>
      <c r="O373" s="48"/>
      <c r="P373" s="50" t="str">
        <f>IF(N373="","",VLOOKUP(N373,Arrays!E$2:G$2002,2,FALSE))</f>
        <v/>
      </c>
      <c r="Q373" s="50" t="str">
        <f>IF(Z367=Z366,"",VLOOKUP(N373,Arrays!E$1:G$2002,3,FALSE))</f>
        <v/>
      </c>
      <c r="T373" s="51">
        <f>SUMPRODUCT((B$8:B379&lt;&gt;"")/COUNTIF(B$8:B379,B$8:B379&amp;""))</f>
        <v>0</v>
      </c>
      <c r="U373" s="51">
        <f t="shared" si="15"/>
        <v>0</v>
      </c>
      <c r="W373" s="51">
        <f>SUMPRODUCT((H$8:H379&lt;&gt;"")/COUNTIF(H$8:H379,H$8:H379&amp;""))</f>
        <v>0</v>
      </c>
      <c r="X373" s="51">
        <f t="shared" si="16"/>
        <v>0</v>
      </c>
      <c r="Z373" s="51">
        <f>SUMPRODUCT((N$8:N379&lt;&gt;"")/COUNTIF(N$8:N379,N$8:N379&amp;""))</f>
        <v>0</v>
      </c>
      <c r="AA373" s="51">
        <f t="shared" si="17"/>
        <v>0</v>
      </c>
    </row>
    <row r="374" spans="1:27" x14ac:dyDescent="0.3">
      <c r="A374" s="19">
        <v>367</v>
      </c>
      <c r="B374" s="47"/>
      <c r="C374" s="48"/>
      <c r="D374" s="50" t="str">
        <f>IF(B374="","",VLOOKUP(B374,Arrays!A$2:B$2001,2,FALSE))</f>
        <v/>
      </c>
      <c r="E374" s="50" t="str">
        <f>IF(T368=T367,"",VLOOKUP(B374,Arrays!A$1:C$2001,3,FALSE))</f>
        <v/>
      </c>
      <c r="F374" s="20"/>
      <c r="G374" s="19">
        <v>367</v>
      </c>
      <c r="H374" s="47"/>
      <c r="I374" s="48"/>
      <c r="J374" s="50" t="str">
        <f>IF(H374="","",VLOOKUP(H374,Arrays!A$2:B$2001,2,FALSE))</f>
        <v/>
      </c>
      <c r="K374" s="50" t="str">
        <f>IF(W367=W368,"",VLOOKUP(H374,Arrays!A$1:C$2001,3,FALSE))</f>
        <v/>
      </c>
      <c r="L374" s="20"/>
      <c r="M374" s="19">
        <v>367</v>
      </c>
      <c r="N374" s="47"/>
      <c r="O374" s="48"/>
      <c r="P374" s="50" t="str">
        <f>IF(N374="","",VLOOKUP(N374,Arrays!E$2:G$2002,2,FALSE))</f>
        <v/>
      </c>
      <c r="Q374" s="50" t="str">
        <f>IF(Z368=Z367,"",VLOOKUP(N374,Arrays!E$1:G$2002,3,FALSE))</f>
        <v/>
      </c>
      <c r="T374" s="51">
        <f>SUMPRODUCT((B$8:B380&lt;&gt;"")/COUNTIF(B$8:B380,B$8:B380&amp;""))</f>
        <v>0</v>
      </c>
      <c r="U374" s="51">
        <f t="shared" si="15"/>
        <v>0</v>
      </c>
      <c r="W374" s="51">
        <f>SUMPRODUCT((H$8:H380&lt;&gt;"")/COUNTIF(H$8:H380,H$8:H380&amp;""))</f>
        <v>0</v>
      </c>
      <c r="X374" s="51">
        <f t="shared" si="16"/>
        <v>0</v>
      </c>
      <c r="Z374" s="51">
        <f>SUMPRODUCT((N$8:N380&lt;&gt;"")/COUNTIF(N$8:N380,N$8:N380&amp;""))</f>
        <v>0</v>
      </c>
      <c r="AA374" s="51">
        <f t="shared" si="17"/>
        <v>0</v>
      </c>
    </row>
    <row r="375" spans="1:27" x14ac:dyDescent="0.3">
      <c r="A375" s="19">
        <v>368</v>
      </c>
      <c r="B375" s="47"/>
      <c r="C375" s="48"/>
      <c r="D375" s="50" t="str">
        <f>IF(B375="","",VLOOKUP(B375,Arrays!A$2:B$2001,2,FALSE))</f>
        <v/>
      </c>
      <c r="E375" s="50" t="str">
        <f>IF(T369=T368,"",VLOOKUP(B375,Arrays!A$1:C$2001,3,FALSE))</f>
        <v/>
      </c>
      <c r="F375" s="20"/>
      <c r="G375" s="19">
        <v>368</v>
      </c>
      <c r="H375" s="47"/>
      <c r="I375" s="48"/>
      <c r="J375" s="50" t="str">
        <f>IF(H375="","",VLOOKUP(H375,Arrays!A$2:B$2001,2,FALSE))</f>
        <v/>
      </c>
      <c r="K375" s="50" t="str">
        <f>IF(W368=W369,"",VLOOKUP(H375,Arrays!A$1:C$2001,3,FALSE))</f>
        <v/>
      </c>
      <c r="L375" s="20"/>
      <c r="M375" s="19">
        <v>368</v>
      </c>
      <c r="N375" s="47"/>
      <c r="O375" s="48"/>
      <c r="P375" s="50" t="str">
        <f>IF(N375="","",VLOOKUP(N375,Arrays!E$2:G$2002,2,FALSE))</f>
        <v/>
      </c>
      <c r="Q375" s="50" t="str">
        <f>IF(Z369=Z368,"",VLOOKUP(N375,Arrays!E$1:G$2002,3,FALSE))</f>
        <v/>
      </c>
      <c r="T375" s="51">
        <f>SUMPRODUCT((B$8:B381&lt;&gt;"")/COUNTIF(B$8:B381,B$8:B381&amp;""))</f>
        <v>0</v>
      </c>
      <c r="U375" s="51">
        <f t="shared" si="15"/>
        <v>0</v>
      </c>
      <c r="W375" s="51">
        <f>SUMPRODUCT((H$8:H381&lt;&gt;"")/COUNTIF(H$8:H381,H$8:H381&amp;""))</f>
        <v>0</v>
      </c>
      <c r="X375" s="51">
        <f t="shared" si="16"/>
        <v>0</v>
      </c>
      <c r="Z375" s="51">
        <f>SUMPRODUCT((N$8:N381&lt;&gt;"")/COUNTIF(N$8:N381,N$8:N381&amp;""))</f>
        <v>0</v>
      </c>
      <c r="AA375" s="51">
        <f t="shared" si="17"/>
        <v>0</v>
      </c>
    </row>
    <row r="376" spans="1:27" x14ac:dyDescent="0.3">
      <c r="A376" s="19">
        <v>369</v>
      </c>
      <c r="B376" s="47"/>
      <c r="C376" s="48"/>
      <c r="D376" s="50" t="str">
        <f>IF(B376="","",VLOOKUP(B376,Arrays!A$2:B$2001,2,FALSE))</f>
        <v/>
      </c>
      <c r="E376" s="50" t="str">
        <f>IF(T370=T369,"",VLOOKUP(B376,Arrays!A$1:C$2001,3,FALSE))</f>
        <v/>
      </c>
      <c r="F376" s="20"/>
      <c r="G376" s="19">
        <v>369</v>
      </c>
      <c r="H376" s="47"/>
      <c r="I376" s="48"/>
      <c r="J376" s="50" t="str">
        <f>IF(H376="","",VLOOKUP(H376,Arrays!A$2:B$2001,2,FALSE))</f>
        <v/>
      </c>
      <c r="K376" s="50" t="str">
        <f>IF(W369=W370,"",VLOOKUP(H376,Arrays!A$1:C$2001,3,FALSE))</f>
        <v/>
      </c>
      <c r="L376" s="20"/>
      <c r="M376" s="19">
        <v>369</v>
      </c>
      <c r="N376" s="47"/>
      <c r="O376" s="48"/>
      <c r="P376" s="50" t="str">
        <f>IF(N376="","",VLOOKUP(N376,Arrays!E$2:G$2002,2,FALSE))</f>
        <v/>
      </c>
      <c r="Q376" s="50" t="str">
        <f>IF(Z370=Z369,"",VLOOKUP(N376,Arrays!E$1:G$2002,3,FALSE))</f>
        <v/>
      </c>
      <c r="T376" s="51">
        <f>SUMPRODUCT((B$8:B382&lt;&gt;"")/COUNTIF(B$8:B382,B$8:B382&amp;""))</f>
        <v>0</v>
      </c>
      <c r="U376" s="51">
        <f t="shared" si="15"/>
        <v>0</v>
      </c>
      <c r="W376" s="51">
        <f>SUMPRODUCT((H$8:H382&lt;&gt;"")/COUNTIF(H$8:H382,H$8:H382&amp;""))</f>
        <v>0</v>
      </c>
      <c r="X376" s="51">
        <f t="shared" si="16"/>
        <v>0</v>
      </c>
      <c r="Z376" s="51">
        <f>SUMPRODUCT((N$8:N382&lt;&gt;"")/COUNTIF(N$8:N382,N$8:N382&amp;""))</f>
        <v>0</v>
      </c>
      <c r="AA376" s="51">
        <f t="shared" si="17"/>
        <v>0</v>
      </c>
    </row>
    <row r="377" spans="1:27" x14ac:dyDescent="0.3">
      <c r="A377" s="19">
        <v>370</v>
      </c>
      <c r="B377" s="47"/>
      <c r="C377" s="48"/>
      <c r="D377" s="50" t="str">
        <f>IF(B377="","",VLOOKUP(B377,Arrays!A$2:B$2001,2,FALSE))</f>
        <v/>
      </c>
      <c r="E377" s="50" t="str">
        <f>IF(T371=T370,"",VLOOKUP(B377,Arrays!A$1:C$2001,3,FALSE))</f>
        <v/>
      </c>
      <c r="F377" s="20"/>
      <c r="G377" s="19">
        <v>370</v>
      </c>
      <c r="H377" s="47"/>
      <c r="I377" s="48"/>
      <c r="J377" s="50" t="str">
        <f>IF(H377="","",VLOOKUP(H377,Arrays!A$2:B$2001,2,FALSE))</f>
        <v/>
      </c>
      <c r="K377" s="50" t="str">
        <f>IF(W370=W371,"",VLOOKUP(H377,Arrays!A$1:C$2001,3,FALSE))</f>
        <v/>
      </c>
      <c r="L377" s="20"/>
      <c r="M377" s="19">
        <v>370</v>
      </c>
      <c r="N377" s="47"/>
      <c r="O377" s="48"/>
      <c r="P377" s="50" t="str">
        <f>IF(N377="","",VLOOKUP(N377,Arrays!E$2:G$2002,2,FALSE))</f>
        <v/>
      </c>
      <c r="Q377" s="50" t="str">
        <f>IF(Z371=Z370,"",VLOOKUP(N377,Arrays!E$1:G$2002,3,FALSE))</f>
        <v/>
      </c>
      <c r="T377" s="51">
        <f>SUMPRODUCT((B$8:B383&lt;&gt;"")/COUNTIF(B$8:B383,B$8:B383&amp;""))</f>
        <v>0</v>
      </c>
      <c r="U377" s="51">
        <f t="shared" si="15"/>
        <v>0</v>
      </c>
      <c r="W377" s="51">
        <f>SUMPRODUCT((H$8:H383&lt;&gt;"")/COUNTIF(H$8:H383,H$8:H383&amp;""))</f>
        <v>0</v>
      </c>
      <c r="X377" s="51">
        <f t="shared" si="16"/>
        <v>0</v>
      </c>
      <c r="Z377" s="51">
        <f>SUMPRODUCT((N$8:N383&lt;&gt;"")/COUNTIF(N$8:N383,N$8:N383&amp;""))</f>
        <v>0</v>
      </c>
      <c r="AA377" s="51">
        <f t="shared" si="17"/>
        <v>0</v>
      </c>
    </row>
    <row r="378" spans="1:27" x14ac:dyDescent="0.3">
      <c r="A378" s="19">
        <v>371</v>
      </c>
      <c r="B378" s="47"/>
      <c r="C378" s="48"/>
      <c r="D378" s="50" t="str">
        <f>IF(B378="","",VLOOKUP(B378,Arrays!A$2:B$2001,2,FALSE))</f>
        <v/>
      </c>
      <c r="E378" s="50" t="str">
        <f>IF(T372=T371,"",VLOOKUP(B378,Arrays!A$1:C$2001,3,FALSE))</f>
        <v/>
      </c>
      <c r="F378" s="20"/>
      <c r="G378" s="19">
        <v>371</v>
      </c>
      <c r="H378" s="47"/>
      <c r="I378" s="48"/>
      <c r="J378" s="50" t="str">
        <f>IF(H378="","",VLOOKUP(H378,Arrays!A$2:B$2001,2,FALSE))</f>
        <v/>
      </c>
      <c r="K378" s="50" t="str">
        <f>IF(W371=W372,"",VLOOKUP(H378,Arrays!A$1:C$2001,3,FALSE))</f>
        <v/>
      </c>
      <c r="L378" s="20"/>
      <c r="M378" s="19">
        <v>371</v>
      </c>
      <c r="N378" s="47"/>
      <c r="O378" s="48"/>
      <c r="P378" s="50" t="str">
        <f>IF(N378="","",VLOOKUP(N378,Arrays!E$2:G$2002,2,FALSE))</f>
        <v/>
      </c>
      <c r="Q378" s="50" t="str">
        <f>IF(Z372=Z371,"",VLOOKUP(N378,Arrays!E$1:G$2002,3,FALSE))</f>
        <v/>
      </c>
      <c r="T378" s="51">
        <f>SUMPRODUCT((B$8:B384&lt;&gt;"")/COUNTIF(B$8:B384,B$8:B384&amp;""))</f>
        <v>0</v>
      </c>
      <c r="U378" s="51">
        <f t="shared" si="15"/>
        <v>0</v>
      </c>
      <c r="W378" s="51">
        <f>SUMPRODUCT((H$8:H384&lt;&gt;"")/COUNTIF(H$8:H384,H$8:H384&amp;""))</f>
        <v>0</v>
      </c>
      <c r="X378" s="51">
        <f t="shared" si="16"/>
        <v>0</v>
      </c>
      <c r="Z378" s="51">
        <f>SUMPRODUCT((N$8:N384&lt;&gt;"")/COUNTIF(N$8:N384,N$8:N384&amp;""))</f>
        <v>0</v>
      </c>
      <c r="AA378" s="51">
        <f t="shared" si="17"/>
        <v>0</v>
      </c>
    </row>
    <row r="379" spans="1:27" x14ac:dyDescent="0.3">
      <c r="A379" s="19">
        <v>372</v>
      </c>
      <c r="B379" s="47"/>
      <c r="C379" s="48"/>
      <c r="D379" s="50" t="str">
        <f>IF(B379="","",VLOOKUP(B379,Arrays!A$2:B$2001,2,FALSE))</f>
        <v/>
      </c>
      <c r="E379" s="50" t="str">
        <f>IF(T373=T372,"",VLOOKUP(B379,Arrays!A$1:C$2001,3,FALSE))</f>
        <v/>
      </c>
      <c r="F379" s="20"/>
      <c r="G379" s="19">
        <v>372</v>
      </c>
      <c r="H379" s="47"/>
      <c r="I379" s="48"/>
      <c r="J379" s="50" t="str">
        <f>IF(H379="","",VLOOKUP(H379,Arrays!A$2:B$2001,2,FALSE))</f>
        <v/>
      </c>
      <c r="K379" s="50" t="str">
        <f>IF(W372=W373,"",VLOOKUP(H379,Arrays!A$1:C$2001,3,FALSE))</f>
        <v/>
      </c>
      <c r="L379" s="20"/>
      <c r="M379" s="19">
        <v>372</v>
      </c>
      <c r="N379" s="47"/>
      <c r="O379" s="48"/>
      <c r="P379" s="50" t="str">
        <f>IF(N379="","",VLOOKUP(N379,Arrays!E$2:G$2002,2,FALSE))</f>
        <v/>
      </c>
      <c r="Q379" s="50" t="str">
        <f>IF(Z373=Z372,"",VLOOKUP(N379,Arrays!E$1:G$2002,3,FALSE))</f>
        <v/>
      </c>
      <c r="T379" s="51">
        <f>SUMPRODUCT((B$8:B385&lt;&gt;"")/COUNTIF(B$8:B385,B$8:B385&amp;""))</f>
        <v>0</v>
      </c>
      <c r="U379" s="51">
        <f t="shared" si="15"/>
        <v>0</v>
      </c>
      <c r="W379" s="51">
        <f>SUMPRODUCT((H$8:H385&lt;&gt;"")/COUNTIF(H$8:H385,H$8:H385&amp;""))</f>
        <v>0</v>
      </c>
      <c r="X379" s="51">
        <f t="shared" si="16"/>
        <v>0</v>
      </c>
      <c r="Z379" s="51">
        <f>SUMPRODUCT((N$8:N385&lt;&gt;"")/COUNTIF(N$8:N385,N$8:N385&amp;""))</f>
        <v>0</v>
      </c>
      <c r="AA379" s="51">
        <f t="shared" si="17"/>
        <v>0</v>
      </c>
    </row>
    <row r="380" spans="1:27" x14ac:dyDescent="0.3">
      <c r="A380" s="19">
        <v>373</v>
      </c>
      <c r="B380" s="47"/>
      <c r="C380" s="48"/>
      <c r="D380" s="50" t="str">
        <f>IF(B380="","",VLOOKUP(B380,Arrays!A$2:B$2001,2,FALSE))</f>
        <v/>
      </c>
      <c r="E380" s="50" t="str">
        <f>IF(T374=T373,"",VLOOKUP(B380,Arrays!A$1:C$2001,3,FALSE))</f>
        <v/>
      </c>
      <c r="F380" s="20"/>
      <c r="G380" s="19">
        <v>373</v>
      </c>
      <c r="H380" s="47"/>
      <c r="I380" s="48"/>
      <c r="J380" s="50" t="str">
        <f>IF(H380="","",VLOOKUP(H380,Arrays!A$2:B$2001,2,FALSE))</f>
        <v/>
      </c>
      <c r="K380" s="50" t="str">
        <f>IF(W373=W374,"",VLOOKUP(H380,Arrays!A$1:C$2001,3,FALSE))</f>
        <v/>
      </c>
      <c r="L380" s="20"/>
      <c r="M380" s="19">
        <v>373</v>
      </c>
      <c r="N380" s="47"/>
      <c r="O380" s="48"/>
      <c r="P380" s="50" t="str">
        <f>IF(N380="","",VLOOKUP(N380,Arrays!E$2:G$2002,2,FALSE))</f>
        <v/>
      </c>
      <c r="Q380" s="50" t="str">
        <f>IF(Z374=Z373,"",VLOOKUP(N380,Arrays!E$1:G$2002,3,FALSE))</f>
        <v/>
      </c>
      <c r="T380" s="51">
        <f>SUMPRODUCT((B$8:B386&lt;&gt;"")/COUNTIF(B$8:B386,B$8:B386&amp;""))</f>
        <v>0</v>
      </c>
      <c r="U380" s="51">
        <f t="shared" si="15"/>
        <v>0</v>
      </c>
      <c r="W380" s="51">
        <f>SUMPRODUCT((H$8:H386&lt;&gt;"")/COUNTIF(H$8:H386,H$8:H386&amp;""))</f>
        <v>0</v>
      </c>
      <c r="X380" s="51">
        <f t="shared" si="16"/>
        <v>0</v>
      </c>
      <c r="Z380" s="51">
        <f>SUMPRODUCT((N$8:N386&lt;&gt;"")/COUNTIF(N$8:N386,N$8:N386&amp;""))</f>
        <v>0</v>
      </c>
      <c r="AA380" s="51">
        <f t="shared" si="17"/>
        <v>0</v>
      </c>
    </row>
    <row r="381" spans="1:27" x14ac:dyDescent="0.3">
      <c r="A381" s="19">
        <v>374</v>
      </c>
      <c r="B381" s="47"/>
      <c r="C381" s="48"/>
      <c r="D381" s="50" t="str">
        <f>IF(B381="","",VLOOKUP(B381,Arrays!A$2:B$2001,2,FALSE))</f>
        <v/>
      </c>
      <c r="E381" s="50" t="str">
        <f>IF(T375=T374,"",VLOOKUP(B381,Arrays!A$1:C$2001,3,FALSE))</f>
        <v/>
      </c>
      <c r="F381" s="20"/>
      <c r="G381" s="19">
        <v>374</v>
      </c>
      <c r="H381" s="47"/>
      <c r="I381" s="48"/>
      <c r="J381" s="50" t="str">
        <f>IF(H381="","",VLOOKUP(H381,Arrays!A$2:B$2001,2,FALSE))</f>
        <v/>
      </c>
      <c r="K381" s="50" t="str">
        <f>IF(W374=W375,"",VLOOKUP(H381,Arrays!A$1:C$2001,3,FALSE))</f>
        <v/>
      </c>
      <c r="L381" s="20"/>
      <c r="M381" s="19">
        <v>374</v>
      </c>
      <c r="N381" s="47"/>
      <c r="O381" s="48"/>
      <c r="P381" s="50" t="str">
        <f>IF(N381="","",VLOOKUP(N381,Arrays!E$2:G$2002,2,FALSE))</f>
        <v/>
      </c>
      <c r="Q381" s="50" t="str">
        <f>IF(Z375=Z374,"",VLOOKUP(N381,Arrays!E$1:G$2002,3,FALSE))</f>
        <v/>
      </c>
      <c r="T381" s="51">
        <f>SUMPRODUCT((B$8:B387&lt;&gt;"")/COUNTIF(B$8:B387,B$8:B387&amp;""))</f>
        <v>0</v>
      </c>
      <c r="U381" s="51">
        <f t="shared" si="15"/>
        <v>0</v>
      </c>
      <c r="W381" s="51">
        <f>SUMPRODUCT((H$8:H387&lt;&gt;"")/COUNTIF(H$8:H387,H$8:H387&amp;""))</f>
        <v>0</v>
      </c>
      <c r="X381" s="51">
        <f t="shared" si="16"/>
        <v>0</v>
      </c>
      <c r="Z381" s="51">
        <f>SUMPRODUCT((N$8:N387&lt;&gt;"")/COUNTIF(N$8:N387,N$8:N387&amp;""))</f>
        <v>0</v>
      </c>
      <c r="AA381" s="51">
        <f t="shared" si="17"/>
        <v>0</v>
      </c>
    </row>
    <row r="382" spans="1:27" x14ac:dyDescent="0.3">
      <c r="A382" s="19">
        <v>375</v>
      </c>
      <c r="B382" s="47"/>
      <c r="C382" s="48"/>
      <c r="D382" s="50" t="str">
        <f>IF(B382="","",VLOOKUP(B382,Arrays!A$2:B$2001,2,FALSE))</f>
        <v/>
      </c>
      <c r="E382" s="50" t="str">
        <f>IF(T376=T375,"",VLOOKUP(B382,Arrays!A$1:C$2001,3,FALSE))</f>
        <v/>
      </c>
      <c r="F382" s="20"/>
      <c r="G382" s="19">
        <v>375</v>
      </c>
      <c r="H382" s="47"/>
      <c r="I382" s="48"/>
      <c r="J382" s="50" t="str">
        <f>IF(H382="","",VLOOKUP(H382,Arrays!A$2:B$2001,2,FALSE))</f>
        <v/>
      </c>
      <c r="K382" s="50" t="str">
        <f>IF(W375=W376,"",VLOOKUP(H382,Arrays!A$1:C$2001,3,FALSE))</f>
        <v/>
      </c>
      <c r="L382" s="20"/>
      <c r="M382" s="19">
        <v>375</v>
      </c>
      <c r="N382" s="47"/>
      <c r="O382" s="48"/>
      <c r="P382" s="50" t="str">
        <f>IF(N382="","",VLOOKUP(N382,Arrays!E$2:G$2002,2,FALSE))</f>
        <v/>
      </c>
      <c r="Q382" s="50" t="str">
        <f>IF(Z376=Z375,"",VLOOKUP(N382,Arrays!E$1:G$2002,3,FALSE))</f>
        <v/>
      </c>
      <c r="T382" s="51">
        <f>SUMPRODUCT((B$8:B388&lt;&gt;"")/COUNTIF(B$8:B388,B$8:B388&amp;""))</f>
        <v>0</v>
      </c>
      <c r="U382" s="51">
        <f t="shared" si="15"/>
        <v>0</v>
      </c>
      <c r="W382" s="51">
        <f>SUMPRODUCT((H$8:H388&lt;&gt;"")/COUNTIF(H$8:H388,H$8:H388&amp;""))</f>
        <v>0</v>
      </c>
      <c r="X382" s="51">
        <f t="shared" si="16"/>
        <v>0</v>
      </c>
      <c r="Z382" s="51">
        <f>SUMPRODUCT((N$8:N388&lt;&gt;"")/COUNTIF(N$8:N388,N$8:N388&amp;""))</f>
        <v>0</v>
      </c>
      <c r="AA382" s="51">
        <f t="shared" si="17"/>
        <v>0</v>
      </c>
    </row>
    <row r="383" spans="1:27" x14ac:dyDescent="0.3">
      <c r="A383" s="19">
        <v>376</v>
      </c>
      <c r="B383" s="47"/>
      <c r="C383" s="48"/>
      <c r="D383" s="50" t="str">
        <f>IF(B383="","",VLOOKUP(B383,Arrays!A$2:B$2001,2,FALSE))</f>
        <v/>
      </c>
      <c r="E383" s="50" t="str">
        <f>IF(T377=T376,"",VLOOKUP(B383,Arrays!A$1:C$2001,3,FALSE))</f>
        <v/>
      </c>
      <c r="F383" s="20"/>
      <c r="G383" s="19">
        <v>376</v>
      </c>
      <c r="H383" s="47"/>
      <c r="I383" s="48"/>
      <c r="J383" s="50" t="str">
        <f>IF(H383="","",VLOOKUP(H383,Arrays!A$2:B$2001,2,FALSE))</f>
        <v/>
      </c>
      <c r="K383" s="50" t="str">
        <f>IF(W376=W377,"",VLOOKUP(H383,Arrays!A$1:C$2001,3,FALSE))</f>
        <v/>
      </c>
      <c r="L383" s="20"/>
      <c r="M383" s="19">
        <v>376</v>
      </c>
      <c r="N383" s="47"/>
      <c r="O383" s="48"/>
      <c r="P383" s="50" t="str">
        <f>IF(N383="","",VLOOKUP(N383,Arrays!E$2:G$2002,2,FALSE))</f>
        <v/>
      </c>
      <c r="Q383" s="50" t="str">
        <f>IF(Z377=Z376,"",VLOOKUP(N383,Arrays!E$1:G$2002,3,FALSE))</f>
        <v/>
      </c>
      <c r="T383" s="51">
        <f>SUMPRODUCT((B$8:B389&lt;&gt;"")/COUNTIF(B$8:B389,B$8:B389&amp;""))</f>
        <v>0</v>
      </c>
      <c r="U383" s="51">
        <f t="shared" si="15"/>
        <v>0</v>
      </c>
      <c r="W383" s="51">
        <f>SUMPRODUCT((H$8:H389&lt;&gt;"")/COUNTIF(H$8:H389,H$8:H389&amp;""))</f>
        <v>0</v>
      </c>
      <c r="X383" s="51">
        <f t="shared" si="16"/>
        <v>0</v>
      </c>
      <c r="Z383" s="51">
        <f>SUMPRODUCT((N$8:N389&lt;&gt;"")/COUNTIF(N$8:N389,N$8:N389&amp;""))</f>
        <v>0</v>
      </c>
      <c r="AA383" s="51">
        <f t="shared" si="17"/>
        <v>0</v>
      </c>
    </row>
    <row r="384" spans="1:27" x14ac:dyDescent="0.3">
      <c r="A384" s="19">
        <v>377</v>
      </c>
      <c r="B384" s="47"/>
      <c r="C384" s="48"/>
      <c r="D384" s="50" t="str">
        <f>IF(B384="","",VLOOKUP(B384,Arrays!A$2:B$2001,2,FALSE))</f>
        <v/>
      </c>
      <c r="E384" s="50" t="str">
        <f>IF(T378=T377,"",VLOOKUP(B384,Arrays!A$1:C$2001,3,FALSE))</f>
        <v/>
      </c>
      <c r="F384" s="20"/>
      <c r="G384" s="19">
        <v>377</v>
      </c>
      <c r="H384" s="47"/>
      <c r="I384" s="48"/>
      <c r="J384" s="50" t="str">
        <f>IF(H384="","",VLOOKUP(H384,Arrays!A$2:B$2001,2,FALSE))</f>
        <v/>
      </c>
      <c r="K384" s="50" t="str">
        <f>IF(W377=W378,"",VLOOKUP(H384,Arrays!A$1:C$2001,3,FALSE))</f>
        <v/>
      </c>
      <c r="L384" s="20"/>
      <c r="M384" s="19">
        <v>377</v>
      </c>
      <c r="N384" s="47"/>
      <c r="O384" s="48"/>
      <c r="P384" s="50" t="str">
        <f>IF(N384="","",VLOOKUP(N384,Arrays!E$2:G$2002,2,FALSE))</f>
        <v/>
      </c>
      <c r="Q384" s="50" t="str">
        <f>IF(Z378=Z377,"",VLOOKUP(N384,Arrays!E$1:G$2002,3,FALSE))</f>
        <v/>
      </c>
      <c r="T384" s="51">
        <f>SUMPRODUCT((B$8:B390&lt;&gt;"")/COUNTIF(B$8:B390,B$8:B390&amp;""))</f>
        <v>0</v>
      </c>
      <c r="U384" s="51">
        <f t="shared" si="15"/>
        <v>0</v>
      </c>
      <c r="W384" s="51">
        <f>SUMPRODUCT((H$8:H390&lt;&gt;"")/COUNTIF(H$8:H390,H$8:H390&amp;""))</f>
        <v>0</v>
      </c>
      <c r="X384" s="51">
        <f t="shared" si="16"/>
        <v>0</v>
      </c>
      <c r="Z384" s="51">
        <f>SUMPRODUCT((N$8:N390&lt;&gt;"")/COUNTIF(N$8:N390,N$8:N390&amp;""))</f>
        <v>0</v>
      </c>
      <c r="AA384" s="51">
        <f t="shared" si="17"/>
        <v>0</v>
      </c>
    </row>
    <row r="385" spans="1:27" x14ac:dyDescent="0.3">
      <c r="A385" s="19">
        <v>378</v>
      </c>
      <c r="B385" s="47"/>
      <c r="C385" s="48"/>
      <c r="D385" s="50" t="str">
        <f>IF(B385="","",VLOOKUP(B385,Arrays!A$2:B$2001,2,FALSE))</f>
        <v/>
      </c>
      <c r="E385" s="50" t="str">
        <f>IF(T379=T378,"",VLOOKUP(B385,Arrays!A$1:C$2001,3,FALSE))</f>
        <v/>
      </c>
      <c r="F385" s="20"/>
      <c r="G385" s="19">
        <v>378</v>
      </c>
      <c r="H385" s="47"/>
      <c r="I385" s="48"/>
      <c r="J385" s="50" t="str">
        <f>IF(H385="","",VLOOKUP(H385,Arrays!A$2:B$2001,2,FALSE))</f>
        <v/>
      </c>
      <c r="K385" s="50" t="str">
        <f>IF(W378=W379,"",VLOOKUP(H385,Arrays!A$1:C$2001,3,FALSE))</f>
        <v/>
      </c>
      <c r="L385" s="20"/>
      <c r="M385" s="19">
        <v>378</v>
      </c>
      <c r="N385" s="47"/>
      <c r="O385" s="48"/>
      <c r="P385" s="50" t="str">
        <f>IF(N385="","",VLOOKUP(N385,Arrays!E$2:G$2002,2,FALSE))</f>
        <v/>
      </c>
      <c r="Q385" s="50" t="str">
        <f>IF(Z379=Z378,"",VLOOKUP(N385,Arrays!E$1:G$2002,3,FALSE))</f>
        <v/>
      </c>
      <c r="T385" s="51">
        <f>SUMPRODUCT((B$8:B391&lt;&gt;"")/COUNTIF(B$8:B391,B$8:B391&amp;""))</f>
        <v>0</v>
      </c>
      <c r="U385" s="51">
        <f t="shared" si="15"/>
        <v>0</v>
      </c>
      <c r="W385" s="51">
        <f>SUMPRODUCT((H$8:H391&lt;&gt;"")/COUNTIF(H$8:H391,H$8:H391&amp;""))</f>
        <v>0</v>
      </c>
      <c r="X385" s="51">
        <f t="shared" si="16"/>
        <v>0</v>
      </c>
      <c r="Z385" s="51">
        <f>SUMPRODUCT((N$8:N391&lt;&gt;"")/COUNTIF(N$8:N391,N$8:N391&amp;""))</f>
        <v>0</v>
      </c>
      <c r="AA385" s="51">
        <f t="shared" si="17"/>
        <v>0</v>
      </c>
    </row>
    <row r="386" spans="1:27" x14ac:dyDescent="0.3">
      <c r="A386" s="19">
        <v>379</v>
      </c>
      <c r="B386" s="47"/>
      <c r="C386" s="48"/>
      <c r="D386" s="50" t="str">
        <f>IF(B386="","",VLOOKUP(B386,Arrays!A$2:B$2001,2,FALSE))</f>
        <v/>
      </c>
      <c r="E386" s="50" t="str">
        <f>IF(T380=T379,"",VLOOKUP(B386,Arrays!A$1:C$2001,3,FALSE))</f>
        <v/>
      </c>
      <c r="F386" s="20"/>
      <c r="G386" s="19">
        <v>379</v>
      </c>
      <c r="H386" s="47"/>
      <c r="I386" s="48"/>
      <c r="J386" s="50" t="str">
        <f>IF(H386="","",VLOOKUP(H386,Arrays!A$2:B$2001,2,FALSE))</f>
        <v/>
      </c>
      <c r="K386" s="50" t="str">
        <f>IF(W379=W380,"",VLOOKUP(H386,Arrays!A$1:C$2001,3,FALSE))</f>
        <v/>
      </c>
      <c r="L386" s="20"/>
      <c r="M386" s="19">
        <v>379</v>
      </c>
      <c r="N386" s="47"/>
      <c r="O386" s="48"/>
      <c r="P386" s="50" t="str">
        <f>IF(N386="","",VLOOKUP(N386,Arrays!E$2:G$2002,2,FALSE))</f>
        <v/>
      </c>
      <c r="Q386" s="50" t="str">
        <f>IF(Z380=Z379,"",VLOOKUP(N386,Arrays!E$1:G$2002,3,FALSE))</f>
        <v/>
      </c>
      <c r="T386" s="51">
        <f>SUMPRODUCT((B$8:B392&lt;&gt;"")/COUNTIF(B$8:B392,B$8:B392&amp;""))</f>
        <v>0</v>
      </c>
      <c r="U386" s="51">
        <f t="shared" si="15"/>
        <v>0</v>
      </c>
      <c r="W386" s="51">
        <f>SUMPRODUCT((H$8:H392&lt;&gt;"")/COUNTIF(H$8:H392,H$8:H392&amp;""))</f>
        <v>0</v>
      </c>
      <c r="X386" s="51">
        <f t="shared" si="16"/>
        <v>0</v>
      </c>
      <c r="Z386" s="51">
        <f>SUMPRODUCT((N$8:N392&lt;&gt;"")/COUNTIF(N$8:N392,N$8:N392&amp;""))</f>
        <v>0</v>
      </c>
      <c r="AA386" s="51">
        <f t="shared" si="17"/>
        <v>0</v>
      </c>
    </row>
    <row r="387" spans="1:27" x14ac:dyDescent="0.3">
      <c r="A387" s="19">
        <v>380</v>
      </c>
      <c r="B387" s="47"/>
      <c r="C387" s="48"/>
      <c r="D387" s="50" t="str">
        <f>IF(B387="","",VLOOKUP(B387,Arrays!A$2:B$2001,2,FALSE))</f>
        <v/>
      </c>
      <c r="E387" s="50" t="str">
        <f>IF(T381=T380,"",VLOOKUP(B387,Arrays!A$1:C$2001,3,FALSE))</f>
        <v/>
      </c>
      <c r="F387" s="20"/>
      <c r="G387" s="19">
        <v>380</v>
      </c>
      <c r="H387" s="47"/>
      <c r="I387" s="48"/>
      <c r="J387" s="50" t="str">
        <f>IF(H387="","",VLOOKUP(H387,Arrays!A$2:B$2001,2,FALSE))</f>
        <v/>
      </c>
      <c r="K387" s="50" t="str">
        <f>IF(W380=W381,"",VLOOKUP(H387,Arrays!A$1:C$2001,3,FALSE))</f>
        <v/>
      </c>
      <c r="L387" s="20"/>
      <c r="M387" s="19">
        <v>380</v>
      </c>
      <c r="N387" s="47"/>
      <c r="O387" s="48"/>
      <c r="P387" s="50" t="str">
        <f>IF(N387="","",VLOOKUP(N387,Arrays!E$2:G$2002,2,FALSE))</f>
        <v/>
      </c>
      <c r="Q387" s="50" t="str">
        <f>IF(Z381=Z380,"",VLOOKUP(N387,Arrays!E$1:G$2002,3,FALSE))</f>
        <v/>
      </c>
      <c r="T387" s="51">
        <f>SUMPRODUCT((B$8:B393&lt;&gt;"")/COUNTIF(B$8:B393,B$8:B393&amp;""))</f>
        <v>0</v>
      </c>
      <c r="U387" s="51">
        <f t="shared" ref="U387:U450" si="18">IF(T387=T386,0,E393)</f>
        <v>0</v>
      </c>
      <c r="W387" s="51">
        <f>SUMPRODUCT((H$8:H393&lt;&gt;"")/COUNTIF(H$8:H393,H$8:H393&amp;""))</f>
        <v>0</v>
      </c>
      <c r="X387" s="51">
        <f t="shared" ref="X387:X450" si="19">IF(W387=W386,0,K393)</f>
        <v>0</v>
      </c>
      <c r="Z387" s="51">
        <f>SUMPRODUCT((N$8:N393&lt;&gt;"")/COUNTIF(N$8:N393,N$8:N393&amp;""))</f>
        <v>0</v>
      </c>
      <c r="AA387" s="51">
        <f t="shared" ref="AA387:AA450" si="20">IF(Z387=Z386,0,Q393)</f>
        <v>0</v>
      </c>
    </row>
    <row r="388" spans="1:27" x14ac:dyDescent="0.3">
      <c r="A388" s="19">
        <v>381</v>
      </c>
      <c r="B388" s="47"/>
      <c r="C388" s="48"/>
      <c r="D388" s="50" t="str">
        <f>IF(B388="","",VLOOKUP(B388,Arrays!A$2:B$2001,2,FALSE))</f>
        <v/>
      </c>
      <c r="E388" s="50" t="str">
        <f>IF(T382=T381,"",VLOOKUP(B388,Arrays!A$1:C$2001,3,FALSE))</f>
        <v/>
      </c>
      <c r="F388" s="20"/>
      <c r="G388" s="19">
        <v>381</v>
      </c>
      <c r="H388" s="47"/>
      <c r="I388" s="48"/>
      <c r="J388" s="50" t="str">
        <f>IF(H388="","",VLOOKUP(H388,Arrays!A$2:B$2001,2,FALSE))</f>
        <v/>
      </c>
      <c r="K388" s="50" t="str">
        <f>IF(W381=W382,"",VLOOKUP(H388,Arrays!A$1:C$2001,3,FALSE))</f>
        <v/>
      </c>
      <c r="L388" s="20"/>
      <c r="M388" s="19">
        <v>381</v>
      </c>
      <c r="N388" s="47"/>
      <c r="O388" s="48"/>
      <c r="P388" s="50" t="str">
        <f>IF(N388="","",VLOOKUP(N388,Arrays!E$2:G$2002,2,FALSE))</f>
        <v/>
      </c>
      <c r="Q388" s="50" t="str">
        <f>IF(Z382=Z381,"",VLOOKUP(N388,Arrays!E$1:G$2002,3,FALSE))</f>
        <v/>
      </c>
      <c r="T388" s="51">
        <f>SUMPRODUCT((B$8:B394&lt;&gt;"")/COUNTIF(B$8:B394,B$8:B394&amp;""))</f>
        <v>0</v>
      </c>
      <c r="U388" s="51">
        <f t="shared" si="18"/>
        <v>0</v>
      </c>
      <c r="W388" s="51">
        <f>SUMPRODUCT((H$8:H394&lt;&gt;"")/COUNTIF(H$8:H394,H$8:H394&amp;""))</f>
        <v>0</v>
      </c>
      <c r="X388" s="51">
        <f t="shared" si="19"/>
        <v>0</v>
      </c>
      <c r="Z388" s="51">
        <f>SUMPRODUCT((N$8:N394&lt;&gt;"")/COUNTIF(N$8:N394,N$8:N394&amp;""))</f>
        <v>0</v>
      </c>
      <c r="AA388" s="51">
        <f t="shared" si="20"/>
        <v>0</v>
      </c>
    </row>
    <row r="389" spans="1:27" x14ac:dyDescent="0.3">
      <c r="A389" s="19">
        <v>382</v>
      </c>
      <c r="B389" s="47"/>
      <c r="C389" s="48"/>
      <c r="D389" s="50" t="str">
        <f>IF(B389="","",VLOOKUP(B389,Arrays!A$2:B$2001,2,FALSE))</f>
        <v/>
      </c>
      <c r="E389" s="50" t="str">
        <f>IF(T383=T382,"",VLOOKUP(B389,Arrays!A$1:C$2001,3,FALSE))</f>
        <v/>
      </c>
      <c r="F389" s="20"/>
      <c r="G389" s="19">
        <v>382</v>
      </c>
      <c r="H389" s="47"/>
      <c r="I389" s="48"/>
      <c r="J389" s="50" t="str">
        <f>IF(H389="","",VLOOKUP(H389,Arrays!A$2:B$2001,2,FALSE))</f>
        <v/>
      </c>
      <c r="K389" s="50" t="str">
        <f>IF(W382=W383,"",VLOOKUP(H389,Arrays!A$1:C$2001,3,FALSE))</f>
        <v/>
      </c>
      <c r="L389" s="20"/>
      <c r="M389" s="19">
        <v>382</v>
      </c>
      <c r="N389" s="47"/>
      <c r="O389" s="48"/>
      <c r="P389" s="50" t="str">
        <f>IF(N389="","",VLOOKUP(N389,Arrays!E$2:G$2002,2,FALSE))</f>
        <v/>
      </c>
      <c r="Q389" s="50" t="str">
        <f>IF(Z383=Z382,"",VLOOKUP(N389,Arrays!E$1:G$2002,3,FALSE))</f>
        <v/>
      </c>
      <c r="T389" s="51">
        <f>SUMPRODUCT((B$8:B395&lt;&gt;"")/COUNTIF(B$8:B395,B$8:B395&amp;""))</f>
        <v>0</v>
      </c>
      <c r="U389" s="51">
        <f t="shared" si="18"/>
        <v>0</v>
      </c>
      <c r="W389" s="51">
        <f>SUMPRODUCT((H$8:H395&lt;&gt;"")/COUNTIF(H$8:H395,H$8:H395&amp;""))</f>
        <v>0</v>
      </c>
      <c r="X389" s="51">
        <f t="shared" si="19"/>
        <v>0</v>
      </c>
      <c r="Z389" s="51">
        <f>SUMPRODUCT((N$8:N395&lt;&gt;"")/COUNTIF(N$8:N395,N$8:N395&amp;""))</f>
        <v>0</v>
      </c>
      <c r="AA389" s="51">
        <f t="shared" si="20"/>
        <v>0</v>
      </c>
    </row>
    <row r="390" spans="1:27" x14ac:dyDescent="0.3">
      <c r="A390" s="19">
        <v>383</v>
      </c>
      <c r="B390" s="47"/>
      <c r="C390" s="48"/>
      <c r="D390" s="50" t="str">
        <f>IF(B390="","",VLOOKUP(B390,Arrays!A$2:B$2001,2,FALSE))</f>
        <v/>
      </c>
      <c r="E390" s="50" t="str">
        <f>IF(T384=T383,"",VLOOKUP(B390,Arrays!A$1:C$2001,3,FALSE))</f>
        <v/>
      </c>
      <c r="F390" s="20"/>
      <c r="G390" s="19">
        <v>383</v>
      </c>
      <c r="H390" s="47"/>
      <c r="I390" s="48"/>
      <c r="J390" s="50" t="str">
        <f>IF(H390="","",VLOOKUP(H390,Arrays!A$2:B$2001,2,FALSE))</f>
        <v/>
      </c>
      <c r="K390" s="50" t="str">
        <f>IF(W383=W384,"",VLOOKUP(H390,Arrays!A$1:C$2001,3,FALSE))</f>
        <v/>
      </c>
      <c r="L390" s="20"/>
      <c r="M390" s="19">
        <v>383</v>
      </c>
      <c r="N390" s="47"/>
      <c r="O390" s="48"/>
      <c r="P390" s="50" t="str">
        <f>IF(N390="","",VLOOKUP(N390,Arrays!E$2:G$2002,2,FALSE))</f>
        <v/>
      </c>
      <c r="Q390" s="50" t="str">
        <f>IF(Z384=Z383,"",VLOOKUP(N390,Arrays!E$1:G$2002,3,FALSE))</f>
        <v/>
      </c>
      <c r="T390" s="51">
        <f>SUMPRODUCT((B$8:B396&lt;&gt;"")/COUNTIF(B$8:B396,B$8:B396&amp;""))</f>
        <v>0</v>
      </c>
      <c r="U390" s="51">
        <f t="shared" si="18"/>
        <v>0</v>
      </c>
      <c r="W390" s="51">
        <f>SUMPRODUCT((H$8:H396&lt;&gt;"")/COUNTIF(H$8:H396,H$8:H396&amp;""))</f>
        <v>0</v>
      </c>
      <c r="X390" s="51">
        <f t="shared" si="19"/>
        <v>0</v>
      </c>
      <c r="Z390" s="51">
        <f>SUMPRODUCT((N$8:N396&lt;&gt;"")/COUNTIF(N$8:N396,N$8:N396&amp;""))</f>
        <v>0</v>
      </c>
      <c r="AA390" s="51">
        <f t="shared" si="20"/>
        <v>0</v>
      </c>
    </row>
    <row r="391" spans="1:27" x14ac:dyDescent="0.3">
      <c r="A391" s="19">
        <v>384</v>
      </c>
      <c r="B391" s="47"/>
      <c r="C391" s="48"/>
      <c r="D391" s="50" t="str">
        <f>IF(B391="","",VLOOKUP(B391,Arrays!A$2:B$2001,2,FALSE))</f>
        <v/>
      </c>
      <c r="E391" s="50" t="str">
        <f>IF(T385=T384,"",VLOOKUP(B391,Arrays!A$1:C$2001,3,FALSE))</f>
        <v/>
      </c>
      <c r="F391" s="20"/>
      <c r="G391" s="19">
        <v>384</v>
      </c>
      <c r="H391" s="47"/>
      <c r="I391" s="48"/>
      <c r="J391" s="50" t="str">
        <f>IF(H391="","",VLOOKUP(H391,Arrays!A$2:B$2001,2,FALSE))</f>
        <v/>
      </c>
      <c r="K391" s="50" t="str">
        <f>IF(W384=W385,"",VLOOKUP(H391,Arrays!A$1:C$2001,3,FALSE))</f>
        <v/>
      </c>
      <c r="L391" s="20"/>
      <c r="M391" s="19">
        <v>384</v>
      </c>
      <c r="N391" s="47"/>
      <c r="O391" s="48"/>
      <c r="P391" s="50" t="str">
        <f>IF(N391="","",VLOOKUP(N391,Arrays!E$2:G$2002,2,FALSE))</f>
        <v/>
      </c>
      <c r="Q391" s="50" t="str">
        <f>IF(Z385=Z384,"",VLOOKUP(N391,Arrays!E$1:G$2002,3,FALSE))</f>
        <v/>
      </c>
      <c r="T391" s="51">
        <f>SUMPRODUCT((B$8:B397&lt;&gt;"")/COUNTIF(B$8:B397,B$8:B397&amp;""))</f>
        <v>0</v>
      </c>
      <c r="U391" s="51">
        <f t="shared" si="18"/>
        <v>0</v>
      </c>
      <c r="W391" s="51">
        <f>SUMPRODUCT((H$8:H397&lt;&gt;"")/COUNTIF(H$8:H397,H$8:H397&amp;""))</f>
        <v>0</v>
      </c>
      <c r="X391" s="51">
        <f t="shared" si="19"/>
        <v>0</v>
      </c>
      <c r="Z391" s="51">
        <f>SUMPRODUCT((N$8:N397&lt;&gt;"")/COUNTIF(N$8:N397,N$8:N397&amp;""))</f>
        <v>0</v>
      </c>
      <c r="AA391" s="51">
        <f t="shared" si="20"/>
        <v>0</v>
      </c>
    </row>
    <row r="392" spans="1:27" x14ac:dyDescent="0.3">
      <c r="A392" s="19">
        <v>385</v>
      </c>
      <c r="B392" s="47"/>
      <c r="C392" s="48"/>
      <c r="D392" s="50" t="str">
        <f>IF(B392="","",VLOOKUP(B392,Arrays!A$2:B$2001,2,FALSE))</f>
        <v/>
      </c>
      <c r="E392" s="50" t="str">
        <f>IF(T386=T385,"",VLOOKUP(B392,Arrays!A$1:C$2001,3,FALSE))</f>
        <v/>
      </c>
      <c r="F392" s="20"/>
      <c r="G392" s="19">
        <v>385</v>
      </c>
      <c r="H392" s="47"/>
      <c r="I392" s="48"/>
      <c r="J392" s="50" t="str">
        <f>IF(H392="","",VLOOKUP(H392,Arrays!A$2:B$2001,2,FALSE))</f>
        <v/>
      </c>
      <c r="K392" s="50" t="str">
        <f>IF(W385=W386,"",VLOOKUP(H392,Arrays!A$1:C$2001,3,FALSE))</f>
        <v/>
      </c>
      <c r="L392" s="20"/>
      <c r="M392" s="19">
        <v>385</v>
      </c>
      <c r="N392" s="47"/>
      <c r="O392" s="48"/>
      <c r="P392" s="50" t="str">
        <f>IF(N392="","",VLOOKUP(N392,Arrays!E$2:G$2002,2,FALSE))</f>
        <v/>
      </c>
      <c r="Q392" s="50" t="str">
        <f>IF(Z386=Z385,"",VLOOKUP(N392,Arrays!E$1:G$2002,3,FALSE))</f>
        <v/>
      </c>
      <c r="T392" s="51">
        <f>SUMPRODUCT((B$8:B398&lt;&gt;"")/COUNTIF(B$8:B398,B$8:B398&amp;""))</f>
        <v>0</v>
      </c>
      <c r="U392" s="51">
        <f t="shared" si="18"/>
        <v>0</v>
      </c>
      <c r="W392" s="51">
        <f>SUMPRODUCT((H$8:H398&lt;&gt;"")/COUNTIF(H$8:H398,H$8:H398&amp;""))</f>
        <v>0</v>
      </c>
      <c r="X392" s="51">
        <f t="shared" si="19"/>
        <v>0</v>
      </c>
      <c r="Z392" s="51">
        <f>SUMPRODUCT((N$8:N398&lt;&gt;"")/COUNTIF(N$8:N398,N$8:N398&amp;""))</f>
        <v>0</v>
      </c>
      <c r="AA392" s="51">
        <f t="shared" si="20"/>
        <v>0</v>
      </c>
    </row>
    <row r="393" spans="1:27" x14ac:dyDescent="0.3">
      <c r="A393" s="19">
        <v>386</v>
      </c>
      <c r="B393" s="47"/>
      <c r="C393" s="48"/>
      <c r="D393" s="50" t="str">
        <f>IF(B393="","",VLOOKUP(B393,Arrays!A$2:B$2001,2,FALSE))</f>
        <v/>
      </c>
      <c r="E393" s="50" t="str">
        <f>IF(T387=T386,"",VLOOKUP(B393,Arrays!A$1:C$2001,3,FALSE))</f>
        <v/>
      </c>
      <c r="F393" s="20"/>
      <c r="G393" s="19">
        <v>386</v>
      </c>
      <c r="H393" s="47"/>
      <c r="I393" s="48"/>
      <c r="J393" s="50" t="str">
        <f>IF(H393="","",VLOOKUP(H393,Arrays!A$2:B$2001,2,FALSE))</f>
        <v/>
      </c>
      <c r="K393" s="50" t="str">
        <f>IF(W386=W387,"",VLOOKUP(H393,Arrays!A$1:C$2001,3,FALSE))</f>
        <v/>
      </c>
      <c r="L393" s="20"/>
      <c r="M393" s="19">
        <v>386</v>
      </c>
      <c r="N393" s="47"/>
      <c r="O393" s="48"/>
      <c r="P393" s="50" t="str">
        <f>IF(N393="","",VLOOKUP(N393,Arrays!E$2:G$2002,2,FALSE))</f>
        <v/>
      </c>
      <c r="Q393" s="50" t="str">
        <f>IF(Z387=Z386,"",VLOOKUP(N393,Arrays!E$1:G$2002,3,FALSE))</f>
        <v/>
      </c>
      <c r="T393" s="51">
        <f>SUMPRODUCT((B$8:B399&lt;&gt;"")/COUNTIF(B$8:B399,B$8:B399&amp;""))</f>
        <v>0</v>
      </c>
      <c r="U393" s="51">
        <f t="shared" si="18"/>
        <v>0</v>
      </c>
      <c r="W393" s="51">
        <f>SUMPRODUCT((H$8:H399&lt;&gt;"")/COUNTIF(H$8:H399,H$8:H399&amp;""))</f>
        <v>0</v>
      </c>
      <c r="X393" s="51">
        <f t="shared" si="19"/>
        <v>0</v>
      </c>
      <c r="Z393" s="51">
        <f>SUMPRODUCT((N$8:N399&lt;&gt;"")/COUNTIF(N$8:N399,N$8:N399&amp;""))</f>
        <v>0</v>
      </c>
      <c r="AA393" s="51">
        <f t="shared" si="20"/>
        <v>0</v>
      </c>
    </row>
    <row r="394" spans="1:27" x14ac:dyDescent="0.3">
      <c r="A394" s="19">
        <v>387</v>
      </c>
      <c r="B394" s="47"/>
      <c r="C394" s="48"/>
      <c r="D394" s="50" t="str">
        <f>IF(B394="","",VLOOKUP(B394,Arrays!A$2:B$2001,2,FALSE))</f>
        <v/>
      </c>
      <c r="E394" s="50" t="str">
        <f>IF(T388=T387,"",VLOOKUP(B394,Arrays!A$1:C$2001,3,FALSE))</f>
        <v/>
      </c>
      <c r="F394" s="20"/>
      <c r="G394" s="19">
        <v>387</v>
      </c>
      <c r="H394" s="47"/>
      <c r="I394" s="48"/>
      <c r="J394" s="50" t="str">
        <f>IF(H394="","",VLOOKUP(H394,Arrays!A$2:B$2001,2,FALSE))</f>
        <v/>
      </c>
      <c r="K394" s="50" t="str">
        <f>IF(W387=W388,"",VLOOKUP(H394,Arrays!A$1:C$2001,3,FALSE))</f>
        <v/>
      </c>
      <c r="L394" s="20"/>
      <c r="M394" s="19">
        <v>387</v>
      </c>
      <c r="N394" s="47"/>
      <c r="O394" s="48"/>
      <c r="P394" s="50" t="str">
        <f>IF(N394="","",VLOOKUP(N394,Arrays!E$2:G$2002,2,FALSE))</f>
        <v/>
      </c>
      <c r="Q394" s="50" t="str">
        <f>IF(Z388=Z387,"",VLOOKUP(N394,Arrays!E$1:G$2002,3,FALSE))</f>
        <v/>
      </c>
      <c r="T394" s="51">
        <f>SUMPRODUCT((B$8:B400&lt;&gt;"")/COUNTIF(B$8:B400,B$8:B400&amp;""))</f>
        <v>0</v>
      </c>
      <c r="U394" s="51">
        <f t="shared" si="18"/>
        <v>0</v>
      </c>
      <c r="W394" s="51">
        <f>SUMPRODUCT((H$8:H400&lt;&gt;"")/COUNTIF(H$8:H400,H$8:H400&amp;""))</f>
        <v>0</v>
      </c>
      <c r="X394" s="51">
        <f t="shared" si="19"/>
        <v>0</v>
      </c>
      <c r="Z394" s="51">
        <f>SUMPRODUCT((N$8:N400&lt;&gt;"")/COUNTIF(N$8:N400,N$8:N400&amp;""))</f>
        <v>0</v>
      </c>
      <c r="AA394" s="51">
        <f t="shared" si="20"/>
        <v>0</v>
      </c>
    </row>
    <row r="395" spans="1:27" x14ac:dyDescent="0.3">
      <c r="A395" s="19">
        <v>388</v>
      </c>
      <c r="B395" s="47"/>
      <c r="C395" s="48"/>
      <c r="D395" s="50" t="str">
        <f>IF(B395="","",VLOOKUP(B395,Arrays!A$2:B$2001,2,FALSE))</f>
        <v/>
      </c>
      <c r="E395" s="50" t="str">
        <f>IF(T389=T388,"",VLOOKUP(B395,Arrays!A$1:C$2001,3,FALSE))</f>
        <v/>
      </c>
      <c r="F395" s="20"/>
      <c r="G395" s="19">
        <v>388</v>
      </c>
      <c r="H395" s="47"/>
      <c r="I395" s="48"/>
      <c r="J395" s="50" t="str">
        <f>IF(H395="","",VLOOKUP(H395,Arrays!A$2:B$2001,2,FALSE))</f>
        <v/>
      </c>
      <c r="K395" s="50" t="str">
        <f>IF(W388=W389,"",VLOOKUP(H395,Arrays!A$1:C$2001,3,FALSE))</f>
        <v/>
      </c>
      <c r="L395" s="20"/>
      <c r="M395" s="19">
        <v>388</v>
      </c>
      <c r="N395" s="47"/>
      <c r="O395" s="48"/>
      <c r="P395" s="50" t="str">
        <f>IF(N395="","",VLOOKUP(N395,Arrays!E$2:G$2002,2,FALSE))</f>
        <v/>
      </c>
      <c r="Q395" s="50" t="str">
        <f>IF(Z389=Z388,"",VLOOKUP(N395,Arrays!E$1:G$2002,3,FALSE))</f>
        <v/>
      </c>
      <c r="T395" s="51">
        <f>SUMPRODUCT((B$8:B401&lt;&gt;"")/COUNTIF(B$8:B401,B$8:B401&amp;""))</f>
        <v>0</v>
      </c>
      <c r="U395" s="51">
        <f t="shared" si="18"/>
        <v>0</v>
      </c>
      <c r="W395" s="51">
        <f>SUMPRODUCT((H$8:H401&lt;&gt;"")/COUNTIF(H$8:H401,H$8:H401&amp;""))</f>
        <v>0</v>
      </c>
      <c r="X395" s="51">
        <f t="shared" si="19"/>
        <v>0</v>
      </c>
      <c r="Z395" s="51">
        <f>SUMPRODUCT((N$8:N401&lt;&gt;"")/COUNTIF(N$8:N401,N$8:N401&amp;""))</f>
        <v>0</v>
      </c>
      <c r="AA395" s="51">
        <f t="shared" si="20"/>
        <v>0</v>
      </c>
    </row>
    <row r="396" spans="1:27" x14ac:dyDescent="0.3">
      <c r="A396" s="19">
        <v>389</v>
      </c>
      <c r="B396" s="47"/>
      <c r="C396" s="48"/>
      <c r="D396" s="50" t="str">
        <f>IF(B396="","",VLOOKUP(B396,Arrays!A$2:B$2001,2,FALSE))</f>
        <v/>
      </c>
      <c r="E396" s="50" t="str">
        <f>IF(T390=T389,"",VLOOKUP(B396,Arrays!A$1:C$2001,3,FALSE))</f>
        <v/>
      </c>
      <c r="F396" s="20"/>
      <c r="G396" s="19">
        <v>389</v>
      </c>
      <c r="H396" s="47"/>
      <c r="I396" s="48"/>
      <c r="J396" s="50" t="str">
        <f>IF(H396="","",VLOOKUP(H396,Arrays!A$2:B$2001,2,FALSE))</f>
        <v/>
      </c>
      <c r="K396" s="50" t="str">
        <f>IF(W389=W390,"",VLOOKUP(H396,Arrays!A$1:C$2001,3,FALSE))</f>
        <v/>
      </c>
      <c r="L396" s="20"/>
      <c r="M396" s="19">
        <v>389</v>
      </c>
      <c r="N396" s="47"/>
      <c r="O396" s="48"/>
      <c r="P396" s="50" t="str">
        <f>IF(N396="","",VLOOKUP(N396,Arrays!E$2:G$2002,2,FALSE))</f>
        <v/>
      </c>
      <c r="Q396" s="50" t="str">
        <f>IF(Z390=Z389,"",VLOOKUP(N396,Arrays!E$1:G$2002,3,FALSE))</f>
        <v/>
      </c>
      <c r="T396" s="51">
        <f>SUMPRODUCT((B$8:B402&lt;&gt;"")/COUNTIF(B$8:B402,B$8:B402&amp;""))</f>
        <v>0</v>
      </c>
      <c r="U396" s="51">
        <f t="shared" si="18"/>
        <v>0</v>
      </c>
      <c r="W396" s="51">
        <f>SUMPRODUCT((H$8:H402&lt;&gt;"")/COUNTIF(H$8:H402,H$8:H402&amp;""))</f>
        <v>0</v>
      </c>
      <c r="X396" s="51">
        <f t="shared" si="19"/>
        <v>0</v>
      </c>
      <c r="Z396" s="51">
        <f>SUMPRODUCT((N$8:N402&lt;&gt;"")/COUNTIF(N$8:N402,N$8:N402&amp;""))</f>
        <v>0</v>
      </c>
      <c r="AA396" s="51">
        <f t="shared" si="20"/>
        <v>0</v>
      </c>
    </row>
    <row r="397" spans="1:27" x14ac:dyDescent="0.3">
      <c r="A397" s="19">
        <v>390</v>
      </c>
      <c r="B397" s="47"/>
      <c r="C397" s="48"/>
      <c r="D397" s="50" t="str">
        <f>IF(B397="","",VLOOKUP(B397,Arrays!A$2:B$2001,2,FALSE))</f>
        <v/>
      </c>
      <c r="E397" s="50" t="str">
        <f>IF(T391=T390,"",VLOOKUP(B397,Arrays!A$1:C$2001,3,FALSE))</f>
        <v/>
      </c>
      <c r="F397" s="20"/>
      <c r="G397" s="19">
        <v>390</v>
      </c>
      <c r="H397" s="47"/>
      <c r="I397" s="48"/>
      <c r="J397" s="50" t="str">
        <f>IF(H397="","",VLOOKUP(H397,Arrays!A$2:B$2001,2,FALSE))</f>
        <v/>
      </c>
      <c r="K397" s="50" t="str">
        <f>IF(W390=W391,"",VLOOKUP(H397,Arrays!A$1:C$2001,3,FALSE))</f>
        <v/>
      </c>
      <c r="L397" s="20"/>
      <c r="M397" s="19">
        <v>390</v>
      </c>
      <c r="N397" s="47"/>
      <c r="O397" s="48"/>
      <c r="P397" s="50" t="str">
        <f>IF(N397="","",VLOOKUP(N397,Arrays!E$2:G$2002,2,FALSE))</f>
        <v/>
      </c>
      <c r="Q397" s="50" t="str">
        <f>IF(Z391=Z390,"",VLOOKUP(N397,Arrays!E$1:G$2002,3,FALSE))</f>
        <v/>
      </c>
      <c r="T397" s="51">
        <f>SUMPRODUCT((B$8:B403&lt;&gt;"")/COUNTIF(B$8:B403,B$8:B403&amp;""))</f>
        <v>0</v>
      </c>
      <c r="U397" s="51">
        <f t="shared" si="18"/>
        <v>0</v>
      </c>
      <c r="W397" s="51">
        <f>SUMPRODUCT((H$8:H403&lt;&gt;"")/COUNTIF(H$8:H403,H$8:H403&amp;""))</f>
        <v>0</v>
      </c>
      <c r="X397" s="51">
        <f t="shared" si="19"/>
        <v>0</v>
      </c>
      <c r="Z397" s="51">
        <f>SUMPRODUCT((N$8:N403&lt;&gt;"")/COUNTIF(N$8:N403,N$8:N403&amp;""))</f>
        <v>0</v>
      </c>
      <c r="AA397" s="51">
        <f t="shared" si="20"/>
        <v>0</v>
      </c>
    </row>
    <row r="398" spans="1:27" x14ac:dyDescent="0.3">
      <c r="A398" s="19">
        <v>391</v>
      </c>
      <c r="B398" s="47"/>
      <c r="C398" s="48"/>
      <c r="D398" s="50" t="str">
        <f>IF(B398="","",VLOOKUP(B398,Arrays!A$2:B$2001,2,FALSE))</f>
        <v/>
      </c>
      <c r="E398" s="50" t="str">
        <f>IF(T392=T391,"",VLOOKUP(B398,Arrays!A$1:C$2001,3,FALSE))</f>
        <v/>
      </c>
      <c r="F398" s="20"/>
      <c r="G398" s="19">
        <v>391</v>
      </c>
      <c r="H398" s="47"/>
      <c r="I398" s="48"/>
      <c r="J398" s="50" t="str">
        <f>IF(H398="","",VLOOKUP(H398,Arrays!A$2:B$2001,2,FALSE))</f>
        <v/>
      </c>
      <c r="K398" s="50" t="str">
        <f>IF(W391=W392,"",VLOOKUP(H398,Arrays!A$1:C$2001,3,FALSE))</f>
        <v/>
      </c>
      <c r="L398" s="20"/>
      <c r="M398" s="19">
        <v>391</v>
      </c>
      <c r="N398" s="47"/>
      <c r="O398" s="48"/>
      <c r="P398" s="50" t="str">
        <f>IF(N398="","",VLOOKUP(N398,Arrays!E$2:G$2002,2,FALSE))</f>
        <v/>
      </c>
      <c r="Q398" s="50" t="str">
        <f>IF(Z392=Z391,"",VLOOKUP(N398,Arrays!E$1:G$2002,3,FALSE))</f>
        <v/>
      </c>
      <c r="T398" s="51">
        <f>SUMPRODUCT((B$8:B404&lt;&gt;"")/COUNTIF(B$8:B404,B$8:B404&amp;""))</f>
        <v>0</v>
      </c>
      <c r="U398" s="51">
        <f t="shared" si="18"/>
        <v>0</v>
      </c>
      <c r="W398" s="51">
        <f>SUMPRODUCT((H$8:H404&lt;&gt;"")/COUNTIF(H$8:H404,H$8:H404&amp;""))</f>
        <v>0</v>
      </c>
      <c r="X398" s="51">
        <f t="shared" si="19"/>
        <v>0</v>
      </c>
      <c r="Z398" s="51">
        <f>SUMPRODUCT((N$8:N404&lt;&gt;"")/COUNTIF(N$8:N404,N$8:N404&amp;""))</f>
        <v>0</v>
      </c>
      <c r="AA398" s="51">
        <f t="shared" si="20"/>
        <v>0</v>
      </c>
    </row>
    <row r="399" spans="1:27" x14ac:dyDescent="0.3">
      <c r="A399" s="19">
        <v>392</v>
      </c>
      <c r="B399" s="47"/>
      <c r="C399" s="48"/>
      <c r="D399" s="50" t="str">
        <f>IF(B399="","",VLOOKUP(B399,Arrays!A$2:B$2001,2,FALSE))</f>
        <v/>
      </c>
      <c r="E399" s="50" t="str">
        <f>IF(T393=T392,"",VLOOKUP(B399,Arrays!A$1:C$2001,3,FALSE))</f>
        <v/>
      </c>
      <c r="F399" s="20"/>
      <c r="G399" s="19">
        <v>392</v>
      </c>
      <c r="H399" s="47"/>
      <c r="I399" s="48"/>
      <c r="J399" s="50" t="str">
        <f>IF(H399="","",VLOOKUP(H399,Arrays!A$2:B$2001,2,FALSE))</f>
        <v/>
      </c>
      <c r="K399" s="50" t="str">
        <f>IF(W392=W393,"",VLOOKUP(H399,Arrays!A$1:C$2001,3,FALSE))</f>
        <v/>
      </c>
      <c r="L399" s="20"/>
      <c r="M399" s="19">
        <v>392</v>
      </c>
      <c r="N399" s="47"/>
      <c r="O399" s="48"/>
      <c r="P399" s="50" t="str">
        <f>IF(N399="","",VLOOKUP(N399,Arrays!E$2:G$2002,2,FALSE))</f>
        <v/>
      </c>
      <c r="Q399" s="50" t="str">
        <f>IF(Z393=Z392,"",VLOOKUP(N399,Arrays!E$1:G$2002,3,FALSE))</f>
        <v/>
      </c>
      <c r="T399" s="51">
        <f>SUMPRODUCT((B$8:B405&lt;&gt;"")/COUNTIF(B$8:B405,B$8:B405&amp;""))</f>
        <v>0</v>
      </c>
      <c r="U399" s="51">
        <f t="shared" si="18"/>
        <v>0</v>
      </c>
      <c r="W399" s="51">
        <f>SUMPRODUCT((H$8:H405&lt;&gt;"")/COUNTIF(H$8:H405,H$8:H405&amp;""))</f>
        <v>0</v>
      </c>
      <c r="X399" s="51">
        <f t="shared" si="19"/>
        <v>0</v>
      </c>
      <c r="Z399" s="51">
        <f>SUMPRODUCT((N$8:N405&lt;&gt;"")/COUNTIF(N$8:N405,N$8:N405&amp;""))</f>
        <v>0</v>
      </c>
      <c r="AA399" s="51">
        <f t="shared" si="20"/>
        <v>0</v>
      </c>
    </row>
    <row r="400" spans="1:27" x14ac:dyDescent="0.3">
      <c r="A400" s="19">
        <v>393</v>
      </c>
      <c r="B400" s="47"/>
      <c r="C400" s="48"/>
      <c r="D400" s="50" t="str">
        <f>IF(B400="","",VLOOKUP(B400,Arrays!A$2:B$2001,2,FALSE))</f>
        <v/>
      </c>
      <c r="E400" s="50" t="str">
        <f>IF(T394=T393,"",VLOOKUP(B400,Arrays!A$1:C$2001,3,FALSE))</f>
        <v/>
      </c>
      <c r="F400" s="20"/>
      <c r="G400" s="19">
        <v>393</v>
      </c>
      <c r="H400" s="47"/>
      <c r="I400" s="48"/>
      <c r="J400" s="50" t="str">
        <f>IF(H400="","",VLOOKUP(H400,Arrays!A$2:B$2001,2,FALSE))</f>
        <v/>
      </c>
      <c r="K400" s="50" t="str">
        <f>IF(W393=W394,"",VLOOKUP(H400,Arrays!A$1:C$2001,3,FALSE))</f>
        <v/>
      </c>
      <c r="L400" s="20"/>
      <c r="M400" s="19">
        <v>393</v>
      </c>
      <c r="N400" s="47"/>
      <c r="O400" s="48"/>
      <c r="P400" s="50" t="str">
        <f>IF(N400="","",VLOOKUP(N400,Arrays!E$2:G$2002,2,FALSE))</f>
        <v/>
      </c>
      <c r="Q400" s="50" t="str">
        <f>IF(Z394=Z393,"",VLOOKUP(N400,Arrays!E$1:G$2002,3,FALSE))</f>
        <v/>
      </c>
      <c r="T400" s="51">
        <f>SUMPRODUCT((B$8:B406&lt;&gt;"")/COUNTIF(B$8:B406,B$8:B406&amp;""))</f>
        <v>0</v>
      </c>
      <c r="U400" s="51">
        <f t="shared" si="18"/>
        <v>0</v>
      </c>
      <c r="W400" s="51">
        <f>SUMPRODUCT((H$8:H406&lt;&gt;"")/COUNTIF(H$8:H406,H$8:H406&amp;""))</f>
        <v>0</v>
      </c>
      <c r="X400" s="51">
        <f t="shared" si="19"/>
        <v>0</v>
      </c>
      <c r="Z400" s="51">
        <f>SUMPRODUCT((N$8:N406&lt;&gt;"")/COUNTIF(N$8:N406,N$8:N406&amp;""))</f>
        <v>0</v>
      </c>
      <c r="AA400" s="51">
        <f t="shared" si="20"/>
        <v>0</v>
      </c>
    </row>
    <row r="401" spans="1:27" x14ac:dyDescent="0.3">
      <c r="A401" s="19">
        <v>394</v>
      </c>
      <c r="B401" s="47"/>
      <c r="C401" s="48"/>
      <c r="D401" s="50" t="str">
        <f>IF(B401="","",VLOOKUP(B401,Arrays!A$2:B$2001,2,FALSE))</f>
        <v/>
      </c>
      <c r="E401" s="50" t="str">
        <f>IF(T395=T394,"",VLOOKUP(B401,Arrays!A$1:C$2001,3,FALSE))</f>
        <v/>
      </c>
      <c r="F401" s="20"/>
      <c r="G401" s="19">
        <v>394</v>
      </c>
      <c r="H401" s="47"/>
      <c r="I401" s="48"/>
      <c r="J401" s="50" t="str">
        <f>IF(H401="","",VLOOKUP(H401,Arrays!A$2:B$2001,2,FALSE))</f>
        <v/>
      </c>
      <c r="K401" s="50" t="str">
        <f>IF(W394=W395,"",VLOOKUP(H401,Arrays!A$1:C$2001,3,FALSE))</f>
        <v/>
      </c>
      <c r="L401" s="20"/>
      <c r="M401" s="19">
        <v>394</v>
      </c>
      <c r="N401" s="47"/>
      <c r="O401" s="48"/>
      <c r="P401" s="50" t="str">
        <f>IF(N401="","",VLOOKUP(N401,Arrays!E$2:G$2002,2,FALSE))</f>
        <v/>
      </c>
      <c r="Q401" s="50" t="str">
        <f>IF(Z395=Z394,"",VLOOKUP(N401,Arrays!E$1:G$2002,3,FALSE))</f>
        <v/>
      </c>
      <c r="T401" s="51">
        <f>SUMPRODUCT((B$8:B407&lt;&gt;"")/COUNTIF(B$8:B407,B$8:B407&amp;""))</f>
        <v>0</v>
      </c>
      <c r="U401" s="51">
        <f t="shared" si="18"/>
        <v>0</v>
      </c>
      <c r="W401" s="51">
        <f>SUMPRODUCT((H$8:H407&lt;&gt;"")/COUNTIF(H$8:H407,H$8:H407&amp;""))</f>
        <v>0</v>
      </c>
      <c r="X401" s="51">
        <f t="shared" si="19"/>
        <v>0</v>
      </c>
      <c r="Z401" s="51">
        <f>SUMPRODUCT((N$8:N407&lt;&gt;"")/COUNTIF(N$8:N407,N$8:N407&amp;""))</f>
        <v>0</v>
      </c>
      <c r="AA401" s="51">
        <f t="shared" si="20"/>
        <v>0</v>
      </c>
    </row>
    <row r="402" spans="1:27" x14ac:dyDescent="0.3">
      <c r="A402" s="19">
        <v>395</v>
      </c>
      <c r="B402" s="47"/>
      <c r="C402" s="48"/>
      <c r="D402" s="50" t="str">
        <f>IF(B402="","",VLOOKUP(B402,Arrays!A$2:B$2001,2,FALSE))</f>
        <v/>
      </c>
      <c r="E402" s="50" t="str">
        <f>IF(T396=T395,"",VLOOKUP(B402,Arrays!A$1:C$2001,3,FALSE))</f>
        <v/>
      </c>
      <c r="F402" s="20"/>
      <c r="G402" s="19">
        <v>395</v>
      </c>
      <c r="H402" s="47"/>
      <c r="I402" s="48"/>
      <c r="J402" s="50" t="str">
        <f>IF(H402="","",VLOOKUP(H402,Arrays!A$2:B$2001,2,FALSE))</f>
        <v/>
      </c>
      <c r="K402" s="50" t="str">
        <f>IF(W395=W396,"",VLOOKUP(H402,Arrays!A$1:C$2001,3,FALSE))</f>
        <v/>
      </c>
      <c r="L402" s="20"/>
      <c r="M402" s="19">
        <v>395</v>
      </c>
      <c r="N402" s="47"/>
      <c r="O402" s="48"/>
      <c r="P402" s="50" t="str">
        <f>IF(N402="","",VLOOKUP(N402,Arrays!E$2:G$2002,2,FALSE))</f>
        <v/>
      </c>
      <c r="Q402" s="50" t="str">
        <f>IF(Z396=Z395,"",VLOOKUP(N402,Arrays!E$1:G$2002,3,FALSE))</f>
        <v/>
      </c>
      <c r="T402" s="51">
        <f>SUMPRODUCT((B$8:B408&lt;&gt;"")/COUNTIF(B$8:B408,B$8:B408&amp;""))</f>
        <v>0</v>
      </c>
      <c r="U402" s="51">
        <f t="shared" si="18"/>
        <v>0</v>
      </c>
      <c r="W402" s="51">
        <f>SUMPRODUCT((H$8:H408&lt;&gt;"")/COUNTIF(H$8:H408,H$8:H408&amp;""))</f>
        <v>0</v>
      </c>
      <c r="X402" s="51">
        <f t="shared" si="19"/>
        <v>0</v>
      </c>
      <c r="Z402" s="51">
        <f>SUMPRODUCT((N$8:N408&lt;&gt;"")/COUNTIF(N$8:N408,N$8:N408&amp;""))</f>
        <v>0</v>
      </c>
      <c r="AA402" s="51">
        <f t="shared" si="20"/>
        <v>0</v>
      </c>
    </row>
    <row r="403" spans="1:27" x14ac:dyDescent="0.3">
      <c r="A403" s="19">
        <v>396</v>
      </c>
      <c r="B403" s="47"/>
      <c r="C403" s="48"/>
      <c r="D403" s="50" t="str">
        <f>IF(B403="","",VLOOKUP(B403,Arrays!A$2:B$2001,2,FALSE))</f>
        <v/>
      </c>
      <c r="E403" s="50" t="str">
        <f>IF(T397=T396,"",VLOOKUP(B403,Arrays!A$1:C$2001,3,FALSE))</f>
        <v/>
      </c>
      <c r="F403" s="20"/>
      <c r="G403" s="19">
        <v>396</v>
      </c>
      <c r="H403" s="47"/>
      <c r="I403" s="48"/>
      <c r="J403" s="50" t="str">
        <f>IF(H403="","",VLOOKUP(H403,Arrays!A$2:B$2001,2,FALSE))</f>
        <v/>
      </c>
      <c r="K403" s="50" t="str">
        <f>IF(W396=W397,"",VLOOKUP(H403,Arrays!A$1:C$2001,3,FALSE))</f>
        <v/>
      </c>
      <c r="L403" s="20"/>
      <c r="M403" s="19">
        <v>396</v>
      </c>
      <c r="N403" s="47"/>
      <c r="O403" s="48"/>
      <c r="P403" s="50" t="str">
        <f>IF(N403="","",VLOOKUP(N403,Arrays!E$2:G$2002,2,FALSE))</f>
        <v/>
      </c>
      <c r="Q403" s="50" t="str">
        <f>IF(Z397=Z396,"",VLOOKUP(N403,Arrays!E$1:G$2002,3,FALSE))</f>
        <v/>
      </c>
      <c r="T403" s="51">
        <f>SUMPRODUCT((B$8:B409&lt;&gt;"")/COUNTIF(B$8:B409,B$8:B409&amp;""))</f>
        <v>0</v>
      </c>
      <c r="U403" s="51">
        <f t="shared" si="18"/>
        <v>0</v>
      </c>
      <c r="W403" s="51">
        <f>SUMPRODUCT((H$8:H409&lt;&gt;"")/COUNTIF(H$8:H409,H$8:H409&amp;""))</f>
        <v>0</v>
      </c>
      <c r="X403" s="51">
        <f t="shared" si="19"/>
        <v>0</v>
      </c>
      <c r="Z403" s="51">
        <f>SUMPRODUCT((N$8:N409&lt;&gt;"")/COUNTIF(N$8:N409,N$8:N409&amp;""))</f>
        <v>0</v>
      </c>
      <c r="AA403" s="51">
        <f t="shared" si="20"/>
        <v>0</v>
      </c>
    </row>
    <row r="404" spans="1:27" x14ac:dyDescent="0.3">
      <c r="A404" s="19">
        <v>397</v>
      </c>
      <c r="B404" s="47"/>
      <c r="C404" s="48"/>
      <c r="D404" s="50" t="str">
        <f>IF(B404="","",VLOOKUP(B404,Arrays!A$2:B$2001,2,FALSE))</f>
        <v/>
      </c>
      <c r="E404" s="50" t="str">
        <f>IF(T398=T397,"",VLOOKUP(B404,Arrays!A$1:C$2001,3,FALSE))</f>
        <v/>
      </c>
      <c r="F404" s="20"/>
      <c r="G404" s="19">
        <v>397</v>
      </c>
      <c r="H404" s="47"/>
      <c r="I404" s="48"/>
      <c r="J404" s="50" t="str">
        <f>IF(H404="","",VLOOKUP(H404,Arrays!A$2:B$2001,2,FALSE))</f>
        <v/>
      </c>
      <c r="K404" s="50" t="str">
        <f>IF(W397=W398,"",VLOOKUP(H404,Arrays!A$1:C$2001,3,FALSE))</f>
        <v/>
      </c>
      <c r="L404" s="20"/>
      <c r="M404" s="19">
        <v>397</v>
      </c>
      <c r="N404" s="47"/>
      <c r="O404" s="48"/>
      <c r="P404" s="50" t="str">
        <f>IF(N404="","",VLOOKUP(N404,Arrays!E$2:G$2002,2,FALSE))</f>
        <v/>
      </c>
      <c r="Q404" s="50" t="str">
        <f>IF(Z398=Z397,"",VLOOKUP(N404,Arrays!E$1:G$2002,3,FALSE))</f>
        <v/>
      </c>
      <c r="T404" s="51">
        <f>SUMPRODUCT((B$8:B410&lt;&gt;"")/COUNTIF(B$8:B410,B$8:B410&amp;""))</f>
        <v>0</v>
      </c>
      <c r="U404" s="51">
        <f t="shared" si="18"/>
        <v>0</v>
      </c>
      <c r="W404" s="51">
        <f>SUMPRODUCT((H$8:H410&lt;&gt;"")/COUNTIF(H$8:H410,H$8:H410&amp;""))</f>
        <v>0</v>
      </c>
      <c r="X404" s="51">
        <f t="shared" si="19"/>
        <v>0</v>
      </c>
      <c r="Z404" s="51">
        <f>SUMPRODUCT((N$8:N410&lt;&gt;"")/COUNTIF(N$8:N410,N$8:N410&amp;""))</f>
        <v>0</v>
      </c>
      <c r="AA404" s="51">
        <f t="shared" si="20"/>
        <v>0</v>
      </c>
    </row>
    <row r="405" spans="1:27" x14ac:dyDescent="0.3">
      <c r="A405" s="19">
        <v>398</v>
      </c>
      <c r="B405" s="47"/>
      <c r="C405" s="48"/>
      <c r="D405" s="50" t="str">
        <f>IF(B405="","",VLOOKUP(B405,Arrays!A$2:B$2001,2,FALSE))</f>
        <v/>
      </c>
      <c r="E405" s="50" t="str">
        <f>IF(T399=T398,"",VLOOKUP(B405,Arrays!A$1:C$2001,3,FALSE))</f>
        <v/>
      </c>
      <c r="F405" s="20"/>
      <c r="G405" s="19">
        <v>398</v>
      </c>
      <c r="H405" s="47"/>
      <c r="I405" s="48"/>
      <c r="J405" s="50" t="str">
        <f>IF(H405="","",VLOOKUP(H405,Arrays!A$2:B$2001,2,FALSE))</f>
        <v/>
      </c>
      <c r="K405" s="50" t="str">
        <f>IF(W398=W399,"",VLOOKUP(H405,Arrays!A$1:C$2001,3,FALSE))</f>
        <v/>
      </c>
      <c r="L405" s="20"/>
      <c r="M405" s="19">
        <v>398</v>
      </c>
      <c r="N405" s="47"/>
      <c r="O405" s="48"/>
      <c r="P405" s="50" t="str">
        <f>IF(N405="","",VLOOKUP(N405,Arrays!E$2:G$2002,2,FALSE))</f>
        <v/>
      </c>
      <c r="Q405" s="50" t="str">
        <f>IF(Z399=Z398,"",VLOOKUP(N405,Arrays!E$1:G$2002,3,FALSE))</f>
        <v/>
      </c>
      <c r="T405" s="51">
        <f>SUMPRODUCT((B$8:B411&lt;&gt;"")/COUNTIF(B$8:B411,B$8:B411&amp;""))</f>
        <v>0</v>
      </c>
      <c r="U405" s="51">
        <f t="shared" si="18"/>
        <v>0</v>
      </c>
      <c r="W405" s="51">
        <f>SUMPRODUCT((H$8:H411&lt;&gt;"")/COUNTIF(H$8:H411,H$8:H411&amp;""))</f>
        <v>0</v>
      </c>
      <c r="X405" s="51">
        <f t="shared" si="19"/>
        <v>0</v>
      </c>
      <c r="Z405" s="51">
        <f>SUMPRODUCT((N$8:N411&lt;&gt;"")/COUNTIF(N$8:N411,N$8:N411&amp;""))</f>
        <v>0</v>
      </c>
      <c r="AA405" s="51">
        <f t="shared" si="20"/>
        <v>0</v>
      </c>
    </row>
    <row r="406" spans="1:27" x14ac:dyDescent="0.3">
      <c r="A406" s="19">
        <v>399</v>
      </c>
      <c r="B406" s="47"/>
      <c r="C406" s="48"/>
      <c r="D406" s="50" t="str">
        <f>IF(B406="","",VLOOKUP(B406,Arrays!A$2:B$2001,2,FALSE))</f>
        <v/>
      </c>
      <c r="E406" s="50" t="str">
        <f>IF(T400=T399,"",VLOOKUP(B406,Arrays!A$1:C$2001,3,FALSE))</f>
        <v/>
      </c>
      <c r="F406" s="20"/>
      <c r="G406" s="19">
        <v>399</v>
      </c>
      <c r="H406" s="47"/>
      <c r="I406" s="48"/>
      <c r="J406" s="50" t="str">
        <f>IF(H406="","",VLOOKUP(H406,Arrays!A$2:B$2001,2,FALSE))</f>
        <v/>
      </c>
      <c r="K406" s="50" t="str">
        <f>IF(W399=W400,"",VLOOKUP(H406,Arrays!A$1:C$2001,3,FALSE))</f>
        <v/>
      </c>
      <c r="L406" s="20"/>
      <c r="M406" s="19">
        <v>399</v>
      </c>
      <c r="N406" s="47"/>
      <c r="O406" s="48"/>
      <c r="P406" s="50" t="str">
        <f>IF(N406="","",VLOOKUP(N406,Arrays!E$2:G$2002,2,FALSE))</f>
        <v/>
      </c>
      <c r="Q406" s="50" t="str">
        <f>IF(Z400=Z399,"",VLOOKUP(N406,Arrays!E$1:G$2002,3,FALSE))</f>
        <v/>
      </c>
      <c r="T406" s="51">
        <f>SUMPRODUCT((B$8:B412&lt;&gt;"")/COUNTIF(B$8:B412,B$8:B412&amp;""))</f>
        <v>0</v>
      </c>
      <c r="U406" s="51">
        <f t="shared" si="18"/>
        <v>0</v>
      </c>
      <c r="W406" s="51">
        <f>SUMPRODUCT((H$8:H412&lt;&gt;"")/COUNTIF(H$8:H412,H$8:H412&amp;""))</f>
        <v>0</v>
      </c>
      <c r="X406" s="51">
        <f t="shared" si="19"/>
        <v>0</v>
      </c>
      <c r="Z406" s="51">
        <f>SUMPRODUCT((N$8:N412&lt;&gt;"")/COUNTIF(N$8:N412,N$8:N412&amp;""))</f>
        <v>0</v>
      </c>
      <c r="AA406" s="51">
        <f t="shared" si="20"/>
        <v>0</v>
      </c>
    </row>
    <row r="407" spans="1:27" x14ac:dyDescent="0.3">
      <c r="A407" s="19">
        <v>400</v>
      </c>
      <c r="B407" s="47"/>
      <c r="C407" s="48"/>
      <c r="D407" s="50" t="str">
        <f>IF(B407="","",VLOOKUP(B407,Arrays!A$2:B$2001,2,FALSE))</f>
        <v/>
      </c>
      <c r="E407" s="50" t="str">
        <f>IF(T401=T400,"",VLOOKUP(B407,Arrays!A$1:C$2001,3,FALSE))</f>
        <v/>
      </c>
      <c r="F407" s="20"/>
      <c r="G407" s="19">
        <v>400</v>
      </c>
      <c r="H407" s="47"/>
      <c r="I407" s="48"/>
      <c r="J407" s="50" t="str">
        <f>IF(H407="","",VLOOKUP(H407,Arrays!A$2:B$2001,2,FALSE))</f>
        <v/>
      </c>
      <c r="K407" s="50" t="str">
        <f>IF(W400=W401,"",VLOOKUP(H407,Arrays!A$1:C$2001,3,FALSE))</f>
        <v/>
      </c>
      <c r="L407" s="20"/>
      <c r="M407" s="19">
        <v>400</v>
      </c>
      <c r="N407" s="47"/>
      <c r="O407" s="48"/>
      <c r="P407" s="50" t="str">
        <f>IF(N407="","",VLOOKUP(N407,Arrays!E$2:G$2002,2,FALSE))</f>
        <v/>
      </c>
      <c r="Q407" s="50" t="str">
        <f>IF(Z401=Z400,"",VLOOKUP(N407,Arrays!E$1:G$2002,3,FALSE))</f>
        <v/>
      </c>
      <c r="T407" s="51">
        <f>SUMPRODUCT((B$8:B413&lt;&gt;"")/COUNTIF(B$8:B413,B$8:B413&amp;""))</f>
        <v>0</v>
      </c>
      <c r="U407" s="51">
        <f t="shared" si="18"/>
        <v>0</v>
      </c>
      <c r="W407" s="51">
        <f>SUMPRODUCT((H$8:H413&lt;&gt;"")/COUNTIF(H$8:H413,H$8:H413&amp;""))</f>
        <v>0</v>
      </c>
      <c r="X407" s="51">
        <f t="shared" si="19"/>
        <v>0</v>
      </c>
      <c r="Z407" s="51">
        <f>SUMPRODUCT((N$8:N413&lt;&gt;"")/COUNTIF(N$8:N413,N$8:N413&amp;""))</f>
        <v>0</v>
      </c>
      <c r="AA407" s="51">
        <f t="shared" si="20"/>
        <v>0</v>
      </c>
    </row>
    <row r="408" spans="1:27" x14ac:dyDescent="0.3">
      <c r="A408" s="19">
        <v>401</v>
      </c>
      <c r="B408" s="47"/>
      <c r="C408" s="48"/>
      <c r="D408" s="50" t="str">
        <f>IF(B408="","",VLOOKUP(B408,Arrays!A$2:B$2001,2,FALSE))</f>
        <v/>
      </c>
      <c r="E408" s="50" t="str">
        <f>IF(T402=T401,"",VLOOKUP(B408,Arrays!A$1:C$2001,3,FALSE))</f>
        <v/>
      </c>
      <c r="F408" s="20"/>
      <c r="G408" s="19">
        <v>401</v>
      </c>
      <c r="H408" s="47"/>
      <c r="I408" s="48"/>
      <c r="J408" s="50" t="str">
        <f>IF(H408="","",VLOOKUP(H408,Arrays!A$2:B$2001,2,FALSE))</f>
        <v/>
      </c>
      <c r="K408" s="50" t="str">
        <f>IF(W401=W402,"",VLOOKUP(H408,Arrays!A$1:C$2001,3,FALSE))</f>
        <v/>
      </c>
      <c r="L408" s="20"/>
      <c r="M408" s="19">
        <v>401</v>
      </c>
      <c r="N408" s="47"/>
      <c r="O408" s="48"/>
      <c r="P408" s="50" t="str">
        <f>IF(N408="","",VLOOKUP(N408,Arrays!E$2:G$2002,2,FALSE))</f>
        <v/>
      </c>
      <c r="Q408" s="50" t="str">
        <f>IF(Z402=Z401,"",VLOOKUP(N408,Arrays!E$1:G$2002,3,FALSE))</f>
        <v/>
      </c>
      <c r="T408" s="51">
        <f>SUMPRODUCT((B$8:B414&lt;&gt;"")/COUNTIF(B$8:B414,B$8:B414&amp;""))</f>
        <v>0</v>
      </c>
      <c r="U408" s="51">
        <f t="shared" si="18"/>
        <v>0</v>
      </c>
      <c r="W408" s="51">
        <f>SUMPRODUCT((H$8:H414&lt;&gt;"")/COUNTIF(H$8:H414,H$8:H414&amp;""))</f>
        <v>0</v>
      </c>
      <c r="X408" s="51">
        <f t="shared" si="19"/>
        <v>0</v>
      </c>
      <c r="Z408" s="51">
        <f>SUMPRODUCT((N$8:N414&lt;&gt;"")/COUNTIF(N$8:N414,N$8:N414&amp;""))</f>
        <v>0</v>
      </c>
      <c r="AA408" s="51">
        <f t="shared" si="20"/>
        <v>0</v>
      </c>
    </row>
    <row r="409" spans="1:27" x14ac:dyDescent="0.3">
      <c r="A409" s="19">
        <v>402</v>
      </c>
      <c r="B409" s="47"/>
      <c r="C409" s="48"/>
      <c r="D409" s="50" t="str">
        <f>IF(B409="","",VLOOKUP(B409,Arrays!A$2:B$2001,2,FALSE))</f>
        <v/>
      </c>
      <c r="E409" s="50" t="str">
        <f>IF(T403=T402,"",VLOOKUP(B409,Arrays!A$1:C$2001,3,FALSE))</f>
        <v/>
      </c>
      <c r="F409" s="20"/>
      <c r="G409" s="19">
        <v>402</v>
      </c>
      <c r="H409" s="47"/>
      <c r="I409" s="48"/>
      <c r="J409" s="50" t="str">
        <f>IF(H409="","",VLOOKUP(H409,Arrays!A$2:B$2001,2,FALSE))</f>
        <v/>
      </c>
      <c r="K409" s="50" t="str">
        <f>IF(W402=W403,"",VLOOKUP(H409,Arrays!A$1:C$2001,3,FALSE))</f>
        <v/>
      </c>
      <c r="L409" s="20"/>
      <c r="M409" s="19">
        <v>402</v>
      </c>
      <c r="N409" s="47"/>
      <c r="O409" s="48"/>
      <c r="P409" s="50" t="str">
        <f>IF(N409="","",VLOOKUP(N409,Arrays!E$2:G$2002,2,FALSE))</f>
        <v/>
      </c>
      <c r="Q409" s="50" t="str">
        <f>IF(Z403=Z402,"",VLOOKUP(N409,Arrays!E$1:G$2002,3,FALSE))</f>
        <v/>
      </c>
      <c r="T409" s="51">
        <f>SUMPRODUCT((B$8:B415&lt;&gt;"")/COUNTIF(B$8:B415,B$8:B415&amp;""))</f>
        <v>0</v>
      </c>
      <c r="U409" s="51">
        <f t="shared" si="18"/>
        <v>0</v>
      </c>
      <c r="W409" s="51">
        <f>SUMPRODUCT((H$8:H415&lt;&gt;"")/COUNTIF(H$8:H415,H$8:H415&amp;""))</f>
        <v>0</v>
      </c>
      <c r="X409" s="51">
        <f t="shared" si="19"/>
        <v>0</v>
      </c>
      <c r="Z409" s="51">
        <f>SUMPRODUCT((N$8:N415&lt;&gt;"")/COUNTIF(N$8:N415,N$8:N415&amp;""))</f>
        <v>0</v>
      </c>
      <c r="AA409" s="51">
        <f t="shared" si="20"/>
        <v>0</v>
      </c>
    </row>
    <row r="410" spans="1:27" x14ac:dyDescent="0.3">
      <c r="A410" s="19">
        <v>403</v>
      </c>
      <c r="B410" s="47"/>
      <c r="C410" s="48"/>
      <c r="D410" s="50" t="str">
        <f>IF(B410="","",VLOOKUP(B410,Arrays!A$2:B$2001,2,FALSE))</f>
        <v/>
      </c>
      <c r="E410" s="50" t="str">
        <f>IF(T404=T403,"",VLOOKUP(B410,Arrays!A$1:C$2001,3,FALSE))</f>
        <v/>
      </c>
      <c r="F410" s="20"/>
      <c r="G410" s="19">
        <v>403</v>
      </c>
      <c r="H410" s="47"/>
      <c r="I410" s="48"/>
      <c r="J410" s="50" t="str">
        <f>IF(H410="","",VLOOKUP(H410,Arrays!A$2:B$2001,2,FALSE))</f>
        <v/>
      </c>
      <c r="K410" s="50" t="str">
        <f>IF(W403=W404,"",VLOOKUP(H410,Arrays!A$1:C$2001,3,FALSE))</f>
        <v/>
      </c>
      <c r="L410" s="20"/>
      <c r="M410" s="19">
        <v>403</v>
      </c>
      <c r="N410" s="47"/>
      <c r="O410" s="48"/>
      <c r="P410" s="50" t="str">
        <f>IF(N410="","",VLOOKUP(N410,Arrays!E$2:G$2002,2,FALSE))</f>
        <v/>
      </c>
      <c r="Q410" s="50" t="str">
        <f>IF(Z404=Z403,"",VLOOKUP(N410,Arrays!E$1:G$2002,3,FALSE))</f>
        <v/>
      </c>
      <c r="T410" s="51">
        <f>SUMPRODUCT((B$8:B416&lt;&gt;"")/COUNTIF(B$8:B416,B$8:B416&amp;""))</f>
        <v>0</v>
      </c>
      <c r="U410" s="51">
        <f t="shared" si="18"/>
        <v>0</v>
      </c>
      <c r="W410" s="51">
        <f>SUMPRODUCT((H$8:H416&lt;&gt;"")/COUNTIF(H$8:H416,H$8:H416&amp;""))</f>
        <v>0</v>
      </c>
      <c r="X410" s="51">
        <f t="shared" si="19"/>
        <v>0</v>
      </c>
      <c r="Z410" s="51">
        <f>SUMPRODUCT((N$8:N416&lt;&gt;"")/COUNTIF(N$8:N416,N$8:N416&amp;""))</f>
        <v>0</v>
      </c>
      <c r="AA410" s="51">
        <f t="shared" si="20"/>
        <v>0</v>
      </c>
    </row>
    <row r="411" spans="1:27" x14ac:dyDescent="0.3">
      <c r="A411" s="19">
        <v>404</v>
      </c>
      <c r="B411" s="47"/>
      <c r="C411" s="48"/>
      <c r="D411" s="50" t="str">
        <f>IF(B411="","",VLOOKUP(B411,Arrays!A$2:B$2001,2,FALSE))</f>
        <v/>
      </c>
      <c r="E411" s="50" t="str">
        <f>IF(T405=T404,"",VLOOKUP(B411,Arrays!A$1:C$2001,3,FALSE))</f>
        <v/>
      </c>
      <c r="F411" s="20"/>
      <c r="G411" s="19">
        <v>404</v>
      </c>
      <c r="H411" s="47"/>
      <c r="I411" s="48"/>
      <c r="J411" s="50" t="str">
        <f>IF(H411="","",VLOOKUP(H411,Arrays!A$2:B$2001,2,FALSE))</f>
        <v/>
      </c>
      <c r="K411" s="50" t="str">
        <f>IF(W404=W405,"",VLOOKUP(H411,Arrays!A$1:C$2001,3,FALSE))</f>
        <v/>
      </c>
      <c r="L411" s="20"/>
      <c r="M411" s="19">
        <v>404</v>
      </c>
      <c r="N411" s="47"/>
      <c r="O411" s="48"/>
      <c r="P411" s="50" t="str">
        <f>IF(N411="","",VLOOKUP(N411,Arrays!E$2:G$2002,2,FALSE))</f>
        <v/>
      </c>
      <c r="Q411" s="50" t="str">
        <f>IF(Z405=Z404,"",VLOOKUP(N411,Arrays!E$1:G$2002,3,FALSE))</f>
        <v/>
      </c>
      <c r="T411" s="51">
        <f>SUMPRODUCT((B$8:B417&lt;&gt;"")/COUNTIF(B$8:B417,B$8:B417&amp;""))</f>
        <v>0</v>
      </c>
      <c r="U411" s="51">
        <f t="shared" si="18"/>
        <v>0</v>
      </c>
      <c r="W411" s="51">
        <f>SUMPRODUCT((H$8:H417&lt;&gt;"")/COUNTIF(H$8:H417,H$8:H417&amp;""))</f>
        <v>0</v>
      </c>
      <c r="X411" s="51">
        <f t="shared" si="19"/>
        <v>0</v>
      </c>
      <c r="Z411" s="51">
        <f>SUMPRODUCT((N$8:N417&lt;&gt;"")/COUNTIF(N$8:N417,N$8:N417&amp;""))</f>
        <v>0</v>
      </c>
      <c r="AA411" s="51">
        <f t="shared" si="20"/>
        <v>0</v>
      </c>
    </row>
    <row r="412" spans="1:27" x14ac:dyDescent="0.3">
      <c r="A412" s="19">
        <v>405</v>
      </c>
      <c r="B412" s="47"/>
      <c r="C412" s="48"/>
      <c r="D412" s="50" t="str">
        <f>IF(B412="","",VLOOKUP(B412,Arrays!A$2:B$2001,2,FALSE))</f>
        <v/>
      </c>
      <c r="E412" s="50" t="str">
        <f>IF(T406=T405,"",VLOOKUP(B412,Arrays!A$1:C$2001,3,FALSE))</f>
        <v/>
      </c>
      <c r="F412" s="20"/>
      <c r="G412" s="19">
        <v>405</v>
      </c>
      <c r="H412" s="47"/>
      <c r="I412" s="48"/>
      <c r="J412" s="50" t="str">
        <f>IF(H412="","",VLOOKUP(H412,Arrays!A$2:B$2001,2,FALSE))</f>
        <v/>
      </c>
      <c r="K412" s="50" t="str">
        <f>IF(W405=W406,"",VLOOKUP(H412,Arrays!A$1:C$2001,3,FALSE))</f>
        <v/>
      </c>
      <c r="L412" s="20"/>
      <c r="M412" s="19">
        <v>405</v>
      </c>
      <c r="N412" s="47"/>
      <c r="O412" s="48"/>
      <c r="P412" s="50" t="str">
        <f>IF(N412="","",VLOOKUP(N412,Arrays!E$2:G$2002,2,FALSE))</f>
        <v/>
      </c>
      <c r="Q412" s="50" t="str">
        <f>IF(Z406=Z405,"",VLOOKUP(N412,Arrays!E$1:G$2002,3,FALSE))</f>
        <v/>
      </c>
      <c r="T412" s="51">
        <f>SUMPRODUCT((B$8:B418&lt;&gt;"")/COUNTIF(B$8:B418,B$8:B418&amp;""))</f>
        <v>0</v>
      </c>
      <c r="U412" s="51">
        <f t="shared" si="18"/>
        <v>0</v>
      </c>
      <c r="W412" s="51">
        <f>SUMPRODUCT((H$8:H418&lt;&gt;"")/COUNTIF(H$8:H418,H$8:H418&amp;""))</f>
        <v>0</v>
      </c>
      <c r="X412" s="51">
        <f t="shared" si="19"/>
        <v>0</v>
      </c>
      <c r="Z412" s="51">
        <f>SUMPRODUCT((N$8:N418&lt;&gt;"")/COUNTIF(N$8:N418,N$8:N418&amp;""))</f>
        <v>0</v>
      </c>
      <c r="AA412" s="51">
        <f t="shared" si="20"/>
        <v>0</v>
      </c>
    </row>
    <row r="413" spans="1:27" x14ac:dyDescent="0.3">
      <c r="A413" s="19">
        <v>406</v>
      </c>
      <c r="B413" s="47"/>
      <c r="C413" s="48"/>
      <c r="D413" s="50" t="str">
        <f>IF(B413="","",VLOOKUP(B413,Arrays!A$2:B$2001,2,FALSE))</f>
        <v/>
      </c>
      <c r="E413" s="50" t="str">
        <f>IF(T407=T406,"",VLOOKUP(B413,Arrays!A$1:C$2001,3,FALSE))</f>
        <v/>
      </c>
      <c r="F413" s="20"/>
      <c r="G413" s="19">
        <v>406</v>
      </c>
      <c r="H413" s="47"/>
      <c r="I413" s="48"/>
      <c r="J413" s="50" t="str">
        <f>IF(H413="","",VLOOKUP(H413,Arrays!A$2:B$2001,2,FALSE))</f>
        <v/>
      </c>
      <c r="K413" s="50" t="str">
        <f>IF(W406=W407,"",VLOOKUP(H413,Arrays!A$1:C$2001,3,FALSE))</f>
        <v/>
      </c>
      <c r="L413" s="20"/>
      <c r="M413" s="19">
        <v>406</v>
      </c>
      <c r="N413" s="47"/>
      <c r="O413" s="48"/>
      <c r="P413" s="50" t="str">
        <f>IF(N413="","",VLOOKUP(N413,Arrays!E$2:G$2002,2,FALSE))</f>
        <v/>
      </c>
      <c r="Q413" s="50" t="str">
        <f>IF(Z407=Z406,"",VLOOKUP(N413,Arrays!E$1:G$2002,3,FALSE))</f>
        <v/>
      </c>
      <c r="T413" s="51">
        <f>SUMPRODUCT((B$8:B419&lt;&gt;"")/COUNTIF(B$8:B419,B$8:B419&amp;""))</f>
        <v>0</v>
      </c>
      <c r="U413" s="51">
        <f t="shared" si="18"/>
        <v>0</v>
      </c>
      <c r="W413" s="51">
        <f>SUMPRODUCT((H$8:H419&lt;&gt;"")/COUNTIF(H$8:H419,H$8:H419&amp;""))</f>
        <v>0</v>
      </c>
      <c r="X413" s="51">
        <f t="shared" si="19"/>
        <v>0</v>
      </c>
      <c r="Z413" s="51">
        <f>SUMPRODUCT((N$8:N419&lt;&gt;"")/COUNTIF(N$8:N419,N$8:N419&amp;""))</f>
        <v>0</v>
      </c>
      <c r="AA413" s="51">
        <f t="shared" si="20"/>
        <v>0</v>
      </c>
    </row>
    <row r="414" spans="1:27" x14ac:dyDescent="0.3">
      <c r="A414" s="19">
        <v>407</v>
      </c>
      <c r="B414" s="47"/>
      <c r="C414" s="48"/>
      <c r="D414" s="50" t="str">
        <f>IF(B414="","",VLOOKUP(B414,Arrays!A$2:B$2001,2,FALSE))</f>
        <v/>
      </c>
      <c r="E414" s="50" t="str">
        <f>IF(T408=T407,"",VLOOKUP(B414,Arrays!A$1:C$2001,3,FALSE))</f>
        <v/>
      </c>
      <c r="F414" s="20"/>
      <c r="G414" s="19">
        <v>407</v>
      </c>
      <c r="H414" s="47"/>
      <c r="I414" s="48"/>
      <c r="J414" s="50" t="str">
        <f>IF(H414="","",VLOOKUP(H414,Arrays!A$2:B$2001,2,FALSE))</f>
        <v/>
      </c>
      <c r="K414" s="50" t="str">
        <f>IF(W407=W408,"",VLOOKUP(H414,Arrays!A$1:C$2001,3,FALSE))</f>
        <v/>
      </c>
      <c r="L414" s="20"/>
      <c r="M414" s="19">
        <v>407</v>
      </c>
      <c r="N414" s="47"/>
      <c r="O414" s="48"/>
      <c r="P414" s="50" t="str">
        <f>IF(N414="","",VLOOKUP(N414,Arrays!E$2:G$2002,2,FALSE))</f>
        <v/>
      </c>
      <c r="Q414" s="50" t="str">
        <f>IF(Z408=Z407,"",VLOOKUP(N414,Arrays!E$1:G$2002,3,FALSE))</f>
        <v/>
      </c>
      <c r="T414" s="51">
        <f>SUMPRODUCT((B$8:B420&lt;&gt;"")/COUNTIF(B$8:B420,B$8:B420&amp;""))</f>
        <v>0</v>
      </c>
      <c r="U414" s="51">
        <f t="shared" si="18"/>
        <v>0</v>
      </c>
      <c r="W414" s="51">
        <f>SUMPRODUCT((H$8:H420&lt;&gt;"")/COUNTIF(H$8:H420,H$8:H420&amp;""))</f>
        <v>0</v>
      </c>
      <c r="X414" s="51">
        <f t="shared" si="19"/>
        <v>0</v>
      </c>
      <c r="Z414" s="51">
        <f>SUMPRODUCT((N$8:N420&lt;&gt;"")/COUNTIF(N$8:N420,N$8:N420&amp;""))</f>
        <v>0</v>
      </c>
      <c r="AA414" s="51">
        <f t="shared" si="20"/>
        <v>0</v>
      </c>
    </row>
    <row r="415" spans="1:27" x14ac:dyDescent="0.3">
      <c r="A415" s="19">
        <v>408</v>
      </c>
      <c r="B415" s="47"/>
      <c r="C415" s="48"/>
      <c r="D415" s="50" t="str">
        <f>IF(B415="","",VLOOKUP(B415,Arrays!A$2:B$2001,2,FALSE))</f>
        <v/>
      </c>
      <c r="E415" s="50" t="str">
        <f>IF(T409=T408,"",VLOOKUP(B415,Arrays!A$1:C$2001,3,FALSE))</f>
        <v/>
      </c>
      <c r="F415" s="20"/>
      <c r="G415" s="19">
        <v>408</v>
      </c>
      <c r="H415" s="47"/>
      <c r="I415" s="48"/>
      <c r="J415" s="50" t="str">
        <f>IF(H415="","",VLOOKUP(H415,Arrays!A$2:B$2001,2,FALSE))</f>
        <v/>
      </c>
      <c r="K415" s="50" t="str">
        <f>IF(W408=W409,"",VLOOKUP(H415,Arrays!A$1:C$2001,3,FALSE))</f>
        <v/>
      </c>
      <c r="L415" s="20"/>
      <c r="M415" s="19">
        <v>408</v>
      </c>
      <c r="N415" s="47"/>
      <c r="O415" s="48"/>
      <c r="P415" s="50" t="str">
        <f>IF(N415="","",VLOOKUP(N415,Arrays!E$2:G$2002,2,FALSE))</f>
        <v/>
      </c>
      <c r="Q415" s="50" t="str">
        <f>IF(Z409=Z408,"",VLOOKUP(N415,Arrays!E$1:G$2002,3,FALSE))</f>
        <v/>
      </c>
      <c r="T415" s="51">
        <f>SUMPRODUCT((B$8:B421&lt;&gt;"")/COUNTIF(B$8:B421,B$8:B421&amp;""))</f>
        <v>0</v>
      </c>
      <c r="U415" s="51">
        <f t="shared" si="18"/>
        <v>0</v>
      </c>
      <c r="W415" s="51">
        <f>SUMPRODUCT((H$8:H421&lt;&gt;"")/COUNTIF(H$8:H421,H$8:H421&amp;""))</f>
        <v>0</v>
      </c>
      <c r="X415" s="51">
        <f t="shared" si="19"/>
        <v>0</v>
      </c>
      <c r="Z415" s="51">
        <f>SUMPRODUCT((N$8:N421&lt;&gt;"")/COUNTIF(N$8:N421,N$8:N421&amp;""))</f>
        <v>0</v>
      </c>
      <c r="AA415" s="51">
        <f t="shared" si="20"/>
        <v>0</v>
      </c>
    </row>
    <row r="416" spans="1:27" x14ac:dyDescent="0.3">
      <c r="A416" s="19">
        <v>409</v>
      </c>
      <c r="B416" s="47"/>
      <c r="C416" s="48"/>
      <c r="D416" s="50" t="str">
        <f>IF(B416="","",VLOOKUP(B416,Arrays!A$2:B$2001,2,FALSE))</f>
        <v/>
      </c>
      <c r="E416" s="50" t="str">
        <f>IF(T410=T409,"",VLOOKUP(B416,Arrays!A$1:C$2001,3,FALSE))</f>
        <v/>
      </c>
      <c r="F416" s="20"/>
      <c r="G416" s="19">
        <v>409</v>
      </c>
      <c r="H416" s="47"/>
      <c r="I416" s="48"/>
      <c r="J416" s="50" t="str">
        <f>IF(H416="","",VLOOKUP(H416,Arrays!A$2:B$2001,2,FALSE))</f>
        <v/>
      </c>
      <c r="K416" s="50" t="str">
        <f>IF(W409=W410,"",VLOOKUP(H416,Arrays!A$1:C$2001,3,FALSE))</f>
        <v/>
      </c>
      <c r="L416" s="20"/>
      <c r="M416" s="19">
        <v>409</v>
      </c>
      <c r="N416" s="47"/>
      <c r="O416" s="48"/>
      <c r="P416" s="50" t="str">
        <f>IF(N416="","",VLOOKUP(N416,Arrays!E$2:G$2002,2,FALSE))</f>
        <v/>
      </c>
      <c r="Q416" s="50" t="str">
        <f>IF(Z410=Z409,"",VLOOKUP(N416,Arrays!E$1:G$2002,3,FALSE))</f>
        <v/>
      </c>
      <c r="T416" s="51">
        <f>SUMPRODUCT((B$8:B422&lt;&gt;"")/COUNTIF(B$8:B422,B$8:B422&amp;""))</f>
        <v>0</v>
      </c>
      <c r="U416" s="51">
        <f t="shared" si="18"/>
        <v>0</v>
      </c>
      <c r="W416" s="51">
        <f>SUMPRODUCT((H$8:H422&lt;&gt;"")/COUNTIF(H$8:H422,H$8:H422&amp;""))</f>
        <v>0</v>
      </c>
      <c r="X416" s="51">
        <f t="shared" si="19"/>
        <v>0</v>
      </c>
      <c r="Z416" s="51">
        <f>SUMPRODUCT((N$8:N422&lt;&gt;"")/COUNTIF(N$8:N422,N$8:N422&amp;""))</f>
        <v>0</v>
      </c>
      <c r="AA416" s="51">
        <f t="shared" si="20"/>
        <v>0</v>
      </c>
    </row>
    <row r="417" spans="1:27" x14ac:dyDescent="0.3">
      <c r="A417" s="19">
        <v>410</v>
      </c>
      <c r="B417" s="47"/>
      <c r="C417" s="48"/>
      <c r="D417" s="50" t="str">
        <f>IF(B417="","",VLOOKUP(B417,Arrays!A$2:B$2001,2,FALSE))</f>
        <v/>
      </c>
      <c r="E417" s="50" t="str">
        <f>IF(T411=T410,"",VLOOKUP(B417,Arrays!A$1:C$2001,3,FALSE))</f>
        <v/>
      </c>
      <c r="F417" s="20"/>
      <c r="G417" s="19">
        <v>410</v>
      </c>
      <c r="H417" s="47"/>
      <c r="I417" s="48"/>
      <c r="J417" s="50" t="str">
        <f>IF(H417="","",VLOOKUP(H417,Arrays!A$2:B$2001,2,FALSE))</f>
        <v/>
      </c>
      <c r="K417" s="50" t="str">
        <f>IF(W410=W411,"",VLOOKUP(H417,Arrays!A$1:C$2001,3,FALSE))</f>
        <v/>
      </c>
      <c r="L417" s="20"/>
      <c r="M417" s="19">
        <v>410</v>
      </c>
      <c r="N417" s="47"/>
      <c r="O417" s="48"/>
      <c r="P417" s="50" t="str">
        <f>IF(N417="","",VLOOKUP(N417,Arrays!E$2:G$2002,2,FALSE))</f>
        <v/>
      </c>
      <c r="Q417" s="50" t="str">
        <f>IF(Z411=Z410,"",VLOOKUP(N417,Arrays!E$1:G$2002,3,FALSE))</f>
        <v/>
      </c>
      <c r="T417" s="51">
        <f>SUMPRODUCT((B$8:B423&lt;&gt;"")/COUNTIF(B$8:B423,B$8:B423&amp;""))</f>
        <v>0</v>
      </c>
      <c r="U417" s="51">
        <f t="shared" si="18"/>
        <v>0</v>
      </c>
      <c r="W417" s="51">
        <f>SUMPRODUCT((H$8:H423&lt;&gt;"")/COUNTIF(H$8:H423,H$8:H423&amp;""))</f>
        <v>0</v>
      </c>
      <c r="X417" s="51">
        <f t="shared" si="19"/>
        <v>0</v>
      </c>
      <c r="Z417" s="51">
        <f>SUMPRODUCT((N$8:N423&lt;&gt;"")/COUNTIF(N$8:N423,N$8:N423&amp;""))</f>
        <v>0</v>
      </c>
      <c r="AA417" s="51">
        <f t="shared" si="20"/>
        <v>0</v>
      </c>
    </row>
    <row r="418" spans="1:27" x14ac:dyDescent="0.3">
      <c r="A418" s="19">
        <v>411</v>
      </c>
      <c r="B418" s="47"/>
      <c r="C418" s="48"/>
      <c r="D418" s="50" t="str">
        <f>IF(B418="","",VLOOKUP(B418,Arrays!A$2:B$2001,2,FALSE))</f>
        <v/>
      </c>
      <c r="E418" s="50" t="str">
        <f>IF(T412=T411,"",VLOOKUP(B418,Arrays!A$1:C$2001,3,FALSE))</f>
        <v/>
      </c>
      <c r="F418" s="20"/>
      <c r="G418" s="19">
        <v>411</v>
      </c>
      <c r="H418" s="47"/>
      <c r="I418" s="48"/>
      <c r="J418" s="50" t="str">
        <f>IF(H418="","",VLOOKUP(H418,Arrays!A$2:B$2001,2,FALSE))</f>
        <v/>
      </c>
      <c r="K418" s="50" t="str">
        <f>IF(W411=W412,"",VLOOKUP(H418,Arrays!A$1:C$2001,3,FALSE))</f>
        <v/>
      </c>
      <c r="L418" s="20"/>
      <c r="M418" s="19">
        <v>411</v>
      </c>
      <c r="N418" s="47"/>
      <c r="O418" s="48"/>
      <c r="P418" s="50" t="str">
        <f>IF(N418="","",VLOOKUP(N418,Arrays!E$2:G$2002,2,FALSE))</f>
        <v/>
      </c>
      <c r="Q418" s="50" t="str">
        <f>IF(Z412=Z411,"",VLOOKUP(N418,Arrays!E$1:G$2002,3,FALSE))</f>
        <v/>
      </c>
      <c r="T418" s="51">
        <f>SUMPRODUCT((B$8:B424&lt;&gt;"")/COUNTIF(B$8:B424,B$8:B424&amp;""))</f>
        <v>0</v>
      </c>
      <c r="U418" s="51">
        <f t="shared" si="18"/>
        <v>0</v>
      </c>
      <c r="W418" s="51">
        <f>SUMPRODUCT((H$8:H424&lt;&gt;"")/COUNTIF(H$8:H424,H$8:H424&amp;""))</f>
        <v>0</v>
      </c>
      <c r="X418" s="51">
        <f t="shared" si="19"/>
        <v>0</v>
      </c>
      <c r="Z418" s="51">
        <f>SUMPRODUCT((N$8:N424&lt;&gt;"")/COUNTIF(N$8:N424,N$8:N424&amp;""))</f>
        <v>0</v>
      </c>
      <c r="AA418" s="51">
        <f t="shared" si="20"/>
        <v>0</v>
      </c>
    </row>
    <row r="419" spans="1:27" x14ac:dyDescent="0.3">
      <c r="A419" s="19">
        <v>412</v>
      </c>
      <c r="B419" s="47"/>
      <c r="C419" s="48"/>
      <c r="D419" s="50" t="str">
        <f>IF(B419="","",VLOOKUP(B419,Arrays!A$2:B$2001,2,FALSE))</f>
        <v/>
      </c>
      <c r="E419" s="50" t="str">
        <f>IF(T413=T412,"",VLOOKUP(B419,Arrays!A$1:C$2001,3,FALSE))</f>
        <v/>
      </c>
      <c r="F419" s="20"/>
      <c r="G419" s="19">
        <v>412</v>
      </c>
      <c r="H419" s="47"/>
      <c r="I419" s="48"/>
      <c r="J419" s="50" t="str">
        <f>IF(H419="","",VLOOKUP(H419,Arrays!A$2:B$2001,2,FALSE))</f>
        <v/>
      </c>
      <c r="K419" s="50" t="str">
        <f>IF(W412=W413,"",VLOOKUP(H419,Arrays!A$1:C$2001,3,FALSE))</f>
        <v/>
      </c>
      <c r="L419" s="20"/>
      <c r="M419" s="19">
        <v>412</v>
      </c>
      <c r="N419" s="47"/>
      <c r="O419" s="48"/>
      <c r="P419" s="50" t="str">
        <f>IF(N419="","",VLOOKUP(N419,Arrays!E$2:G$2002,2,FALSE))</f>
        <v/>
      </c>
      <c r="Q419" s="50" t="str">
        <f>IF(Z413=Z412,"",VLOOKUP(N419,Arrays!E$1:G$2002,3,FALSE))</f>
        <v/>
      </c>
      <c r="T419" s="51">
        <f>SUMPRODUCT((B$8:B425&lt;&gt;"")/COUNTIF(B$8:B425,B$8:B425&amp;""))</f>
        <v>0</v>
      </c>
      <c r="U419" s="51">
        <f t="shared" si="18"/>
        <v>0</v>
      </c>
      <c r="W419" s="51">
        <f>SUMPRODUCT((H$8:H425&lt;&gt;"")/COUNTIF(H$8:H425,H$8:H425&amp;""))</f>
        <v>0</v>
      </c>
      <c r="X419" s="51">
        <f t="shared" si="19"/>
        <v>0</v>
      </c>
      <c r="Z419" s="51">
        <f>SUMPRODUCT((N$8:N425&lt;&gt;"")/COUNTIF(N$8:N425,N$8:N425&amp;""))</f>
        <v>0</v>
      </c>
      <c r="AA419" s="51">
        <f t="shared" si="20"/>
        <v>0</v>
      </c>
    </row>
    <row r="420" spans="1:27" x14ac:dyDescent="0.3">
      <c r="A420" s="19">
        <v>413</v>
      </c>
      <c r="B420" s="47"/>
      <c r="C420" s="48"/>
      <c r="D420" s="50" t="str">
        <f>IF(B420="","",VLOOKUP(B420,Arrays!A$2:B$2001,2,FALSE))</f>
        <v/>
      </c>
      <c r="E420" s="50" t="str">
        <f>IF(T414=T413,"",VLOOKUP(B420,Arrays!A$1:C$2001,3,FALSE))</f>
        <v/>
      </c>
      <c r="F420" s="20"/>
      <c r="G420" s="19">
        <v>413</v>
      </c>
      <c r="H420" s="47"/>
      <c r="I420" s="48"/>
      <c r="J420" s="50" t="str">
        <f>IF(H420="","",VLOOKUP(H420,Arrays!A$2:B$2001,2,FALSE))</f>
        <v/>
      </c>
      <c r="K420" s="50" t="str">
        <f>IF(W413=W414,"",VLOOKUP(H420,Arrays!A$1:C$2001,3,FALSE))</f>
        <v/>
      </c>
      <c r="L420" s="20"/>
      <c r="M420" s="19">
        <v>413</v>
      </c>
      <c r="N420" s="47"/>
      <c r="O420" s="48"/>
      <c r="P420" s="50" t="str">
        <f>IF(N420="","",VLOOKUP(N420,Arrays!E$2:G$2002,2,FALSE))</f>
        <v/>
      </c>
      <c r="Q420" s="50" t="str">
        <f>IF(Z414=Z413,"",VLOOKUP(N420,Arrays!E$1:G$2002,3,FALSE))</f>
        <v/>
      </c>
      <c r="T420" s="51">
        <f>SUMPRODUCT((B$8:B426&lt;&gt;"")/COUNTIF(B$8:B426,B$8:B426&amp;""))</f>
        <v>0</v>
      </c>
      <c r="U420" s="51">
        <f t="shared" si="18"/>
        <v>0</v>
      </c>
      <c r="W420" s="51">
        <f>SUMPRODUCT((H$8:H426&lt;&gt;"")/COUNTIF(H$8:H426,H$8:H426&amp;""))</f>
        <v>0</v>
      </c>
      <c r="X420" s="51">
        <f t="shared" si="19"/>
        <v>0</v>
      </c>
      <c r="Z420" s="51">
        <f>SUMPRODUCT((N$8:N426&lt;&gt;"")/COUNTIF(N$8:N426,N$8:N426&amp;""))</f>
        <v>0</v>
      </c>
      <c r="AA420" s="51">
        <f t="shared" si="20"/>
        <v>0</v>
      </c>
    </row>
    <row r="421" spans="1:27" x14ac:dyDescent="0.3">
      <c r="A421" s="19">
        <v>414</v>
      </c>
      <c r="B421" s="47"/>
      <c r="C421" s="48"/>
      <c r="D421" s="50" t="str">
        <f>IF(B421="","",VLOOKUP(B421,Arrays!A$2:B$2001,2,FALSE))</f>
        <v/>
      </c>
      <c r="E421" s="50" t="str">
        <f>IF(T415=T414,"",VLOOKUP(B421,Arrays!A$1:C$2001,3,FALSE))</f>
        <v/>
      </c>
      <c r="F421" s="20"/>
      <c r="G421" s="19">
        <v>414</v>
      </c>
      <c r="H421" s="47"/>
      <c r="I421" s="48"/>
      <c r="J421" s="50" t="str">
        <f>IF(H421="","",VLOOKUP(H421,Arrays!A$2:B$2001,2,FALSE))</f>
        <v/>
      </c>
      <c r="K421" s="50" t="str">
        <f>IF(W414=W415,"",VLOOKUP(H421,Arrays!A$1:C$2001,3,FALSE))</f>
        <v/>
      </c>
      <c r="L421" s="20"/>
      <c r="M421" s="19">
        <v>414</v>
      </c>
      <c r="N421" s="47"/>
      <c r="O421" s="48"/>
      <c r="P421" s="50" t="str">
        <f>IF(N421="","",VLOOKUP(N421,Arrays!E$2:G$2002,2,FALSE))</f>
        <v/>
      </c>
      <c r="Q421" s="50" t="str">
        <f>IF(Z415=Z414,"",VLOOKUP(N421,Arrays!E$1:G$2002,3,FALSE))</f>
        <v/>
      </c>
      <c r="T421" s="51">
        <f>SUMPRODUCT((B$8:B427&lt;&gt;"")/COUNTIF(B$8:B427,B$8:B427&amp;""))</f>
        <v>0</v>
      </c>
      <c r="U421" s="51">
        <f t="shared" si="18"/>
        <v>0</v>
      </c>
      <c r="W421" s="51">
        <f>SUMPRODUCT((H$8:H427&lt;&gt;"")/COUNTIF(H$8:H427,H$8:H427&amp;""))</f>
        <v>0</v>
      </c>
      <c r="X421" s="51">
        <f t="shared" si="19"/>
        <v>0</v>
      </c>
      <c r="Z421" s="51">
        <f>SUMPRODUCT((N$8:N427&lt;&gt;"")/COUNTIF(N$8:N427,N$8:N427&amp;""))</f>
        <v>0</v>
      </c>
      <c r="AA421" s="51">
        <f t="shared" si="20"/>
        <v>0</v>
      </c>
    </row>
    <row r="422" spans="1:27" x14ac:dyDescent="0.3">
      <c r="A422" s="19">
        <v>415</v>
      </c>
      <c r="B422" s="47"/>
      <c r="C422" s="48"/>
      <c r="D422" s="50" t="str">
        <f>IF(B422="","",VLOOKUP(B422,Arrays!A$2:B$2001,2,FALSE))</f>
        <v/>
      </c>
      <c r="E422" s="50" t="str">
        <f>IF(T416=T415,"",VLOOKUP(B422,Arrays!A$1:C$2001,3,FALSE))</f>
        <v/>
      </c>
      <c r="F422" s="20"/>
      <c r="G422" s="19">
        <v>415</v>
      </c>
      <c r="H422" s="47"/>
      <c r="I422" s="48"/>
      <c r="J422" s="50" t="str">
        <f>IF(H422="","",VLOOKUP(H422,Arrays!A$2:B$2001,2,FALSE))</f>
        <v/>
      </c>
      <c r="K422" s="50" t="str">
        <f>IF(W415=W416,"",VLOOKUP(H422,Arrays!A$1:C$2001,3,FALSE))</f>
        <v/>
      </c>
      <c r="L422" s="20"/>
      <c r="M422" s="19">
        <v>415</v>
      </c>
      <c r="N422" s="47"/>
      <c r="O422" s="48"/>
      <c r="P422" s="50" t="str">
        <f>IF(N422="","",VLOOKUP(N422,Arrays!E$2:G$2002,2,FALSE))</f>
        <v/>
      </c>
      <c r="Q422" s="50" t="str">
        <f>IF(Z416=Z415,"",VLOOKUP(N422,Arrays!E$1:G$2002,3,FALSE))</f>
        <v/>
      </c>
      <c r="T422" s="51">
        <f>SUMPRODUCT((B$8:B428&lt;&gt;"")/COUNTIF(B$8:B428,B$8:B428&amp;""))</f>
        <v>0</v>
      </c>
      <c r="U422" s="51">
        <f t="shared" si="18"/>
        <v>0</v>
      </c>
      <c r="W422" s="51">
        <f>SUMPRODUCT((H$8:H428&lt;&gt;"")/COUNTIF(H$8:H428,H$8:H428&amp;""))</f>
        <v>0</v>
      </c>
      <c r="X422" s="51">
        <f t="shared" si="19"/>
        <v>0</v>
      </c>
      <c r="Z422" s="51">
        <f>SUMPRODUCT((N$8:N428&lt;&gt;"")/COUNTIF(N$8:N428,N$8:N428&amp;""))</f>
        <v>0</v>
      </c>
      <c r="AA422" s="51">
        <f t="shared" si="20"/>
        <v>0</v>
      </c>
    </row>
    <row r="423" spans="1:27" x14ac:dyDescent="0.3">
      <c r="A423" s="19">
        <v>416</v>
      </c>
      <c r="B423" s="47"/>
      <c r="C423" s="48"/>
      <c r="D423" s="50" t="str">
        <f>IF(B423="","",VLOOKUP(B423,Arrays!A$2:B$2001,2,FALSE))</f>
        <v/>
      </c>
      <c r="E423" s="50" t="str">
        <f>IF(T417=T416,"",VLOOKUP(B423,Arrays!A$1:C$2001,3,FALSE))</f>
        <v/>
      </c>
      <c r="F423" s="20"/>
      <c r="G423" s="19">
        <v>416</v>
      </c>
      <c r="H423" s="47"/>
      <c r="I423" s="48"/>
      <c r="J423" s="50" t="str">
        <f>IF(H423="","",VLOOKUP(H423,Arrays!A$2:B$2001,2,FALSE))</f>
        <v/>
      </c>
      <c r="K423" s="50" t="str">
        <f>IF(W416=W417,"",VLOOKUP(H423,Arrays!A$1:C$2001,3,FALSE))</f>
        <v/>
      </c>
      <c r="L423" s="20"/>
      <c r="M423" s="19">
        <v>416</v>
      </c>
      <c r="N423" s="47"/>
      <c r="O423" s="48"/>
      <c r="P423" s="50" t="str">
        <f>IF(N423="","",VLOOKUP(N423,Arrays!E$2:G$2002,2,FALSE))</f>
        <v/>
      </c>
      <c r="Q423" s="50" t="str">
        <f>IF(Z417=Z416,"",VLOOKUP(N423,Arrays!E$1:G$2002,3,FALSE))</f>
        <v/>
      </c>
      <c r="T423" s="51">
        <f>SUMPRODUCT((B$8:B429&lt;&gt;"")/COUNTIF(B$8:B429,B$8:B429&amp;""))</f>
        <v>0</v>
      </c>
      <c r="U423" s="51">
        <f t="shared" si="18"/>
        <v>0</v>
      </c>
      <c r="W423" s="51">
        <f>SUMPRODUCT((H$8:H429&lt;&gt;"")/COUNTIF(H$8:H429,H$8:H429&amp;""))</f>
        <v>0</v>
      </c>
      <c r="X423" s="51">
        <f t="shared" si="19"/>
        <v>0</v>
      </c>
      <c r="Z423" s="51">
        <f>SUMPRODUCT((N$8:N429&lt;&gt;"")/COUNTIF(N$8:N429,N$8:N429&amp;""))</f>
        <v>0</v>
      </c>
      <c r="AA423" s="51">
        <f t="shared" si="20"/>
        <v>0</v>
      </c>
    </row>
    <row r="424" spans="1:27" x14ac:dyDescent="0.3">
      <c r="A424" s="19">
        <v>417</v>
      </c>
      <c r="B424" s="47"/>
      <c r="C424" s="48"/>
      <c r="D424" s="50" t="str">
        <f>IF(B424="","",VLOOKUP(B424,Arrays!A$2:B$2001,2,FALSE))</f>
        <v/>
      </c>
      <c r="E424" s="50" t="str">
        <f>IF(T418=T417,"",VLOOKUP(B424,Arrays!A$1:C$2001,3,FALSE))</f>
        <v/>
      </c>
      <c r="F424" s="20"/>
      <c r="G424" s="19">
        <v>417</v>
      </c>
      <c r="H424" s="47"/>
      <c r="I424" s="48"/>
      <c r="J424" s="50" t="str">
        <f>IF(H424="","",VLOOKUP(H424,Arrays!A$2:B$2001,2,FALSE))</f>
        <v/>
      </c>
      <c r="K424" s="50" t="str">
        <f>IF(W417=W418,"",VLOOKUP(H424,Arrays!A$1:C$2001,3,FALSE))</f>
        <v/>
      </c>
      <c r="L424" s="20"/>
      <c r="M424" s="19">
        <v>417</v>
      </c>
      <c r="N424" s="47"/>
      <c r="O424" s="48"/>
      <c r="P424" s="50" t="str">
        <f>IF(N424="","",VLOOKUP(N424,Arrays!E$2:G$2002,2,FALSE))</f>
        <v/>
      </c>
      <c r="Q424" s="50" t="str">
        <f>IF(Z418=Z417,"",VLOOKUP(N424,Arrays!E$1:G$2002,3,FALSE))</f>
        <v/>
      </c>
      <c r="T424" s="51">
        <f>SUMPRODUCT((B$8:B430&lt;&gt;"")/COUNTIF(B$8:B430,B$8:B430&amp;""))</f>
        <v>0</v>
      </c>
      <c r="U424" s="51">
        <f t="shared" si="18"/>
        <v>0</v>
      </c>
      <c r="W424" s="51">
        <f>SUMPRODUCT((H$8:H430&lt;&gt;"")/COUNTIF(H$8:H430,H$8:H430&amp;""))</f>
        <v>0</v>
      </c>
      <c r="X424" s="51">
        <f t="shared" si="19"/>
        <v>0</v>
      </c>
      <c r="Z424" s="51">
        <f>SUMPRODUCT((N$8:N430&lt;&gt;"")/COUNTIF(N$8:N430,N$8:N430&amp;""))</f>
        <v>0</v>
      </c>
      <c r="AA424" s="51">
        <f t="shared" si="20"/>
        <v>0</v>
      </c>
    </row>
    <row r="425" spans="1:27" x14ac:dyDescent="0.3">
      <c r="A425" s="19">
        <v>418</v>
      </c>
      <c r="B425" s="47"/>
      <c r="C425" s="48"/>
      <c r="D425" s="50" t="str">
        <f>IF(B425="","",VLOOKUP(B425,Arrays!A$2:B$2001,2,FALSE))</f>
        <v/>
      </c>
      <c r="E425" s="50" t="str">
        <f>IF(T419=T418,"",VLOOKUP(B425,Arrays!A$1:C$2001,3,FALSE))</f>
        <v/>
      </c>
      <c r="F425" s="20"/>
      <c r="G425" s="19">
        <v>418</v>
      </c>
      <c r="H425" s="47"/>
      <c r="I425" s="48"/>
      <c r="J425" s="50" t="str">
        <f>IF(H425="","",VLOOKUP(H425,Arrays!A$2:B$2001,2,FALSE))</f>
        <v/>
      </c>
      <c r="K425" s="50" t="str">
        <f>IF(W418=W419,"",VLOOKUP(H425,Arrays!A$1:C$2001,3,FALSE))</f>
        <v/>
      </c>
      <c r="L425" s="20"/>
      <c r="M425" s="19">
        <v>418</v>
      </c>
      <c r="N425" s="47"/>
      <c r="O425" s="48"/>
      <c r="P425" s="50" t="str">
        <f>IF(N425="","",VLOOKUP(N425,Arrays!E$2:G$2002,2,FALSE))</f>
        <v/>
      </c>
      <c r="Q425" s="50" t="str">
        <f>IF(Z419=Z418,"",VLOOKUP(N425,Arrays!E$1:G$2002,3,FALSE))</f>
        <v/>
      </c>
      <c r="T425" s="51">
        <f>SUMPRODUCT((B$8:B431&lt;&gt;"")/COUNTIF(B$8:B431,B$8:B431&amp;""))</f>
        <v>0</v>
      </c>
      <c r="U425" s="51">
        <f t="shared" si="18"/>
        <v>0</v>
      </c>
      <c r="W425" s="51">
        <f>SUMPRODUCT((H$8:H431&lt;&gt;"")/COUNTIF(H$8:H431,H$8:H431&amp;""))</f>
        <v>0</v>
      </c>
      <c r="X425" s="51">
        <f t="shared" si="19"/>
        <v>0</v>
      </c>
      <c r="Z425" s="51">
        <f>SUMPRODUCT((N$8:N431&lt;&gt;"")/COUNTIF(N$8:N431,N$8:N431&amp;""))</f>
        <v>0</v>
      </c>
      <c r="AA425" s="51">
        <f t="shared" si="20"/>
        <v>0</v>
      </c>
    </row>
    <row r="426" spans="1:27" x14ac:dyDescent="0.3">
      <c r="A426" s="19">
        <v>419</v>
      </c>
      <c r="B426" s="47"/>
      <c r="C426" s="48"/>
      <c r="D426" s="50" t="str">
        <f>IF(B426="","",VLOOKUP(B426,Arrays!A$2:B$2001,2,FALSE))</f>
        <v/>
      </c>
      <c r="E426" s="50" t="str">
        <f>IF(T420=T419,"",VLOOKUP(B426,Arrays!A$1:C$2001,3,FALSE))</f>
        <v/>
      </c>
      <c r="F426" s="20"/>
      <c r="G426" s="19">
        <v>419</v>
      </c>
      <c r="H426" s="47"/>
      <c r="I426" s="48"/>
      <c r="J426" s="50" t="str">
        <f>IF(H426="","",VLOOKUP(H426,Arrays!A$2:B$2001,2,FALSE))</f>
        <v/>
      </c>
      <c r="K426" s="50" t="str">
        <f>IF(W419=W420,"",VLOOKUP(H426,Arrays!A$1:C$2001,3,FALSE))</f>
        <v/>
      </c>
      <c r="L426" s="20"/>
      <c r="M426" s="19">
        <v>419</v>
      </c>
      <c r="N426" s="47"/>
      <c r="O426" s="48"/>
      <c r="P426" s="50" t="str">
        <f>IF(N426="","",VLOOKUP(N426,Arrays!E$2:G$2002,2,FALSE))</f>
        <v/>
      </c>
      <c r="Q426" s="50" t="str">
        <f>IF(Z420=Z419,"",VLOOKUP(N426,Arrays!E$1:G$2002,3,FALSE))</f>
        <v/>
      </c>
      <c r="T426" s="51">
        <f>SUMPRODUCT((B$8:B432&lt;&gt;"")/COUNTIF(B$8:B432,B$8:B432&amp;""))</f>
        <v>0</v>
      </c>
      <c r="U426" s="51">
        <f t="shared" si="18"/>
        <v>0</v>
      </c>
      <c r="W426" s="51">
        <f>SUMPRODUCT((H$8:H432&lt;&gt;"")/COUNTIF(H$8:H432,H$8:H432&amp;""))</f>
        <v>0</v>
      </c>
      <c r="X426" s="51">
        <f t="shared" si="19"/>
        <v>0</v>
      </c>
      <c r="Z426" s="51">
        <f>SUMPRODUCT((N$8:N432&lt;&gt;"")/COUNTIF(N$8:N432,N$8:N432&amp;""))</f>
        <v>0</v>
      </c>
      <c r="AA426" s="51">
        <f t="shared" si="20"/>
        <v>0</v>
      </c>
    </row>
    <row r="427" spans="1:27" x14ac:dyDescent="0.3">
      <c r="A427" s="19">
        <v>420</v>
      </c>
      <c r="B427" s="47"/>
      <c r="C427" s="48"/>
      <c r="D427" s="50" t="str">
        <f>IF(B427="","",VLOOKUP(B427,Arrays!A$2:B$2001,2,FALSE))</f>
        <v/>
      </c>
      <c r="E427" s="50" t="str">
        <f>IF(T421=T420,"",VLOOKUP(B427,Arrays!A$1:C$2001,3,FALSE))</f>
        <v/>
      </c>
      <c r="F427" s="20"/>
      <c r="G427" s="19">
        <v>420</v>
      </c>
      <c r="H427" s="47"/>
      <c r="I427" s="48"/>
      <c r="J427" s="50" t="str">
        <f>IF(H427="","",VLOOKUP(H427,Arrays!A$2:B$2001,2,FALSE))</f>
        <v/>
      </c>
      <c r="K427" s="50" t="str">
        <f>IF(W420=W421,"",VLOOKUP(H427,Arrays!A$1:C$2001,3,FALSE))</f>
        <v/>
      </c>
      <c r="L427" s="20"/>
      <c r="M427" s="19">
        <v>420</v>
      </c>
      <c r="N427" s="47"/>
      <c r="O427" s="48"/>
      <c r="P427" s="50" t="str">
        <f>IF(N427="","",VLOOKUP(N427,Arrays!E$2:G$2002,2,FALSE))</f>
        <v/>
      </c>
      <c r="Q427" s="50" t="str">
        <f>IF(Z421=Z420,"",VLOOKUP(N427,Arrays!E$1:G$2002,3,FALSE))</f>
        <v/>
      </c>
      <c r="T427" s="51">
        <f>SUMPRODUCT((B$8:B433&lt;&gt;"")/COUNTIF(B$8:B433,B$8:B433&amp;""))</f>
        <v>0</v>
      </c>
      <c r="U427" s="51">
        <f t="shared" si="18"/>
        <v>0</v>
      </c>
      <c r="W427" s="51">
        <f>SUMPRODUCT((H$8:H433&lt;&gt;"")/COUNTIF(H$8:H433,H$8:H433&amp;""))</f>
        <v>0</v>
      </c>
      <c r="X427" s="51">
        <f t="shared" si="19"/>
        <v>0</v>
      </c>
      <c r="Z427" s="51">
        <f>SUMPRODUCT((N$8:N433&lt;&gt;"")/COUNTIF(N$8:N433,N$8:N433&amp;""))</f>
        <v>0</v>
      </c>
      <c r="AA427" s="51">
        <f t="shared" si="20"/>
        <v>0</v>
      </c>
    </row>
    <row r="428" spans="1:27" x14ac:dyDescent="0.3">
      <c r="A428" s="19">
        <v>421</v>
      </c>
      <c r="B428" s="47"/>
      <c r="C428" s="48"/>
      <c r="D428" s="50" t="str">
        <f>IF(B428="","",VLOOKUP(B428,Arrays!A$2:B$2001,2,FALSE))</f>
        <v/>
      </c>
      <c r="E428" s="50" t="str">
        <f>IF(T422=T421,"",VLOOKUP(B428,Arrays!A$1:C$2001,3,FALSE))</f>
        <v/>
      </c>
      <c r="F428" s="20"/>
      <c r="G428" s="19">
        <v>421</v>
      </c>
      <c r="H428" s="47"/>
      <c r="I428" s="48"/>
      <c r="J428" s="50" t="str">
        <f>IF(H428="","",VLOOKUP(H428,Arrays!A$2:B$2001,2,FALSE))</f>
        <v/>
      </c>
      <c r="K428" s="50" t="str">
        <f>IF(W421=W422,"",VLOOKUP(H428,Arrays!A$1:C$2001,3,FALSE))</f>
        <v/>
      </c>
      <c r="L428" s="20"/>
      <c r="M428" s="19">
        <v>421</v>
      </c>
      <c r="N428" s="47"/>
      <c r="O428" s="48"/>
      <c r="P428" s="50" t="str">
        <f>IF(N428="","",VLOOKUP(N428,Arrays!E$2:G$2002,2,FALSE))</f>
        <v/>
      </c>
      <c r="Q428" s="50" t="str">
        <f>IF(Z422=Z421,"",VLOOKUP(N428,Arrays!E$1:G$2002,3,FALSE))</f>
        <v/>
      </c>
      <c r="T428" s="51">
        <f>SUMPRODUCT((B$8:B434&lt;&gt;"")/COUNTIF(B$8:B434,B$8:B434&amp;""))</f>
        <v>0</v>
      </c>
      <c r="U428" s="51">
        <f t="shared" si="18"/>
        <v>0</v>
      </c>
      <c r="W428" s="51">
        <f>SUMPRODUCT((H$8:H434&lt;&gt;"")/COUNTIF(H$8:H434,H$8:H434&amp;""))</f>
        <v>0</v>
      </c>
      <c r="X428" s="51">
        <f t="shared" si="19"/>
        <v>0</v>
      </c>
      <c r="Z428" s="51">
        <f>SUMPRODUCT((N$8:N434&lt;&gt;"")/COUNTIF(N$8:N434,N$8:N434&amp;""))</f>
        <v>0</v>
      </c>
      <c r="AA428" s="51">
        <f t="shared" si="20"/>
        <v>0</v>
      </c>
    </row>
    <row r="429" spans="1:27" x14ac:dyDescent="0.3">
      <c r="A429" s="19">
        <v>422</v>
      </c>
      <c r="B429" s="47"/>
      <c r="C429" s="48"/>
      <c r="D429" s="50" t="str">
        <f>IF(B429="","",VLOOKUP(B429,Arrays!A$2:B$2001,2,FALSE))</f>
        <v/>
      </c>
      <c r="E429" s="50" t="str">
        <f>IF(T423=T422,"",VLOOKUP(B429,Arrays!A$1:C$2001,3,FALSE))</f>
        <v/>
      </c>
      <c r="F429" s="20"/>
      <c r="G429" s="19">
        <v>422</v>
      </c>
      <c r="H429" s="47"/>
      <c r="I429" s="48"/>
      <c r="J429" s="50" t="str">
        <f>IF(H429="","",VLOOKUP(H429,Arrays!A$2:B$2001,2,FALSE))</f>
        <v/>
      </c>
      <c r="K429" s="50" t="str">
        <f>IF(W422=W423,"",VLOOKUP(H429,Arrays!A$1:C$2001,3,FALSE))</f>
        <v/>
      </c>
      <c r="L429" s="20"/>
      <c r="M429" s="19">
        <v>422</v>
      </c>
      <c r="N429" s="47"/>
      <c r="O429" s="48"/>
      <c r="P429" s="50" t="str">
        <f>IF(N429="","",VLOOKUP(N429,Arrays!E$2:G$2002,2,FALSE))</f>
        <v/>
      </c>
      <c r="Q429" s="50" t="str">
        <f>IF(Z423=Z422,"",VLOOKUP(N429,Arrays!E$1:G$2002,3,FALSE))</f>
        <v/>
      </c>
      <c r="T429" s="51">
        <f>SUMPRODUCT((B$8:B435&lt;&gt;"")/COUNTIF(B$8:B435,B$8:B435&amp;""))</f>
        <v>0</v>
      </c>
      <c r="U429" s="51">
        <f t="shared" si="18"/>
        <v>0</v>
      </c>
      <c r="W429" s="51">
        <f>SUMPRODUCT((H$8:H435&lt;&gt;"")/COUNTIF(H$8:H435,H$8:H435&amp;""))</f>
        <v>0</v>
      </c>
      <c r="X429" s="51">
        <f t="shared" si="19"/>
        <v>0</v>
      </c>
      <c r="Z429" s="51">
        <f>SUMPRODUCT((N$8:N435&lt;&gt;"")/COUNTIF(N$8:N435,N$8:N435&amp;""))</f>
        <v>0</v>
      </c>
      <c r="AA429" s="51">
        <f t="shared" si="20"/>
        <v>0</v>
      </c>
    </row>
    <row r="430" spans="1:27" x14ac:dyDescent="0.3">
      <c r="A430" s="19">
        <v>423</v>
      </c>
      <c r="B430" s="47"/>
      <c r="C430" s="48"/>
      <c r="D430" s="50" t="str">
        <f>IF(B430="","",VLOOKUP(B430,Arrays!A$2:B$2001,2,FALSE))</f>
        <v/>
      </c>
      <c r="E430" s="50" t="str">
        <f>IF(T424=T423,"",VLOOKUP(B430,Arrays!A$1:C$2001,3,FALSE))</f>
        <v/>
      </c>
      <c r="F430" s="20"/>
      <c r="G430" s="19">
        <v>423</v>
      </c>
      <c r="H430" s="47"/>
      <c r="I430" s="48"/>
      <c r="J430" s="50" t="str">
        <f>IF(H430="","",VLOOKUP(H430,Arrays!A$2:B$2001,2,FALSE))</f>
        <v/>
      </c>
      <c r="K430" s="50" t="str">
        <f>IF(W423=W424,"",VLOOKUP(H430,Arrays!A$1:C$2001,3,FALSE))</f>
        <v/>
      </c>
      <c r="L430" s="20"/>
      <c r="M430" s="19">
        <v>423</v>
      </c>
      <c r="N430" s="47"/>
      <c r="O430" s="48"/>
      <c r="P430" s="50" t="str">
        <f>IF(N430="","",VLOOKUP(N430,Arrays!E$2:G$2002,2,FALSE))</f>
        <v/>
      </c>
      <c r="Q430" s="50" t="str">
        <f>IF(Z424=Z423,"",VLOOKUP(N430,Arrays!E$1:G$2002,3,FALSE))</f>
        <v/>
      </c>
      <c r="T430" s="51">
        <f>SUMPRODUCT((B$8:B436&lt;&gt;"")/COUNTIF(B$8:B436,B$8:B436&amp;""))</f>
        <v>0</v>
      </c>
      <c r="U430" s="51">
        <f t="shared" si="18"/>
        <v>0</v>
      </c>
      <c r="W430" s="51">
        <f>SUMPRODUCT((H$8:H436&lt;&gt;"")/COUNTIF(H$8:H436,H$8:H436&amp;""))</f>
        <v>0</v>
      </c>
      <c r="X430" s="51">
        <f t="shared" si="19"/>
        <v>0</v>
      </c>
      <c r="Z430" s="51">
        <f>SUMPRODUCT((N$8:N436&lt;&gt;"")/COUNTIF(N$8:N436,N$8:N436&amp;""))</f>
        <v>0</v>
      </c>
      <c r="AA430" s="51">
        <f t="shared" si="20"/>
        <v>0</v>
      </c>
    </row>
    <row r="431" spans="1:27" x14ac:dyDescent="0.3">
      <c r="A431" s="19">
        <v>424</v>
      </c>
      <c r="B431" s="47"/>
      <c r="C431" s="48"/>
      <c r="D431" s="50" t="str">
        <f>IF(B431="","",VLOOKUP(B431,Arrays!A$2:B$2001,2,FALSE))</f>
        <v/>
      </c>
      <c r="E431" s="50" t="str">
        <f>IF(T425=T424,"",VLOOKUP(B431,Arrays!A$1:C$2001,3,FALSE))</f>
        <v/>
      </c>
      <c r="F431" s="20"/>
      <c r="G431" s="19">
        <v>424</v>
      </c>
      <c r="H431" s="47"/>
      <c r="I431" s="48"/>
      <c r="J431" s="50" t="str">
        <f>IF(H431="","",VLOOKUP(H431,Arrays!A$2:B$2001,2,FALSE))</f>
        <v/>
      </c>
      <c r="K431" s="50" t="str">
        <f>IF(W424=W425,"",VLOOKUP(H431,Arrays!A$1:C$2001,3,FALSE))</f>
        <v/>
      </c>
      <c r="L431" s="20"/>
      <c r="M431" s="19">
        <v>424</v>
      </c>
      <c r="N431" s="47"/>
      <c r="O431" s="48"/>
      <c r="P431" s="50" t="str">
        <f>IF(N431="","",VLOOKUP(N431,Arrays!E$2:G$2002,2,FALSE))</f>
        <v/>
      </c>
      <c r="Q431" s="50" t="str">
        <f>IF(Z425=Z424,"",VLOOKUP(N431,Arrays!E$1:G$2002,3,FALSE))</f>
        <v/>
      </c>
      <c r="T431" s="51">
        <f>SUMPRODUCT((B$8:B437&lt;&gt;"")/COUNTIF(B$8:B437,B$8:B437&amp;""))</f>
        <v>0</v>
      </c>
      <c r="U431" s="51">
        <f t="shared" si="18"/>
        <v>0</v>
      </c>
      <c r="W431" s="51">
        <f>SUMPRODUCT((H$8:H437&lt;&gt;"")/COUNTIF(H$8:H437,H$8:H437&amp;""))</f>
        <v>0</v>
      </c>
      <c r="X431" s="51">
        <f t="shared" si="19"/>
        <v>0</v>
      </c>
      <c r="Z431" s="51">
        <f>SUMPRODUCT((N$8:N437&lt;&gt;"")/COUNTIF(N$8:N437,N$8:N437&amp;""))</f>
        <v>0</v>
      </c>
      <c r="AA431" s="51">
        <f t="shared" si="20"/>
        <v>0</v>
      </c>
    </row>
    <row r="432" spans="1:27" x14ac:dyDescent="0.3">
      <c r="A432" s="19">
        <v>425</v>
      </c>
      <c r="B432" s="47"/>
      <c r="C432" s="48"/>
      <c r="D432" s="50" t="str">
        <f>IF(B432="","",VLOOKUP(B432,Arrays!A$2:B$2001,2,FALSE))</f>
        <v/>
      </c>
      <c r="E432" s="50" t="str">
        <f>IF(T426=T425,"",VLOOKUP(B432,Arrays!A$1:C$2001,3,FALSE))</f>
        <v/>
      </c>
      <c r="F432" s="20"/>
      <c r="G432" s="19">
        <v>425</v>
      </c>
      <c r="H432" s="47"/>
      <c r="I432" s="48"/>
      <c r="J432" s="50" t="str">
        <f>IF(H432="","",VLOOKUP(H432,Arrays!A$2:B$2001,2,FALSE))</f>
        <v/>
      </c>
      <c r="K432" s="50" t="str">
        <f>IF(W425=W426,"",VLOOKUP(H432,Arrays!A$1:C$2001,3,FALSE))</f>
        <v/>
      </c>
      <c r="L432" s="20"/>
      <c r="M432" s="19">
        <v>425</v>
      </c>
      <c r="N432" s="47"/>
      <c r="O432" s="48"/>
      <c r="P432" s="50" t="str">
        <f>IF(N432="","",VLOOKUP(N432,Arrays!E$2:G$2002,2,FALSE))</f>
        <v/>
      </c>
      <c r="Q432" s="50" t="str">
        <f>IF(Z426=Z425,"",VLOOKUP(N432,Arrays!E$1:G$2002,3,FALSE))</f>
        <v/>
      </c>
      <c r="T432" s="51">
        <f>SUMPRODUCT((B$8:B438&lt;&gt;"")/COUNTIF(B$8:B438,B$8:B438&amp;""))</f>
        <v>0</v>
      </c>
      <c r="U432" s="51">
        <f t="shared" si="18"/>
        <v>0</v>
      </c>
      <c r="W432" s="51">
        <f>SUMPRODUCT((H$8:H438&lt;&gt;"")/COUNTIF(H$8:H438,H$8:H438&amp;""))</f>
        <v>0</v>
      </c>
      <c r="X432" s="51">
        <f t="shared" si="19"/>
        <v>0</v>
      </c>
      <c r="Z432" s="51">
        <f>SUMPRODUCT((N$8:N438&lt;&gt;"")/COUNTIF(N$8:N438,N$8:N438&amp;""))</f>
        <v>0</v>
      </c>
      <c r="AA432" s="51">
        <f t="shared" si="20"/>
        <v>0</v>
      </c>
    </row>
    <row r="433" spans="1:27" x14ac:dyDescent="0.3">
      <c r="A433" s="19">
        <v>426</v>
      </c>
      <c r="B433" s="47"/>
      <c r="C433" s="48"/>
      <c r="D433" s="50" t="str">
        <f>IF(B433="","",VLOOKUP(B433,Arrays!A$2:B$2001,2,FALSE))</f>
        <v/>
      </c>
      <c r="E433" s="50" t="str">
        <f>IF(T427=T426,"",VLOOKUP(B433,Arrays!A$1:C$2001,3,FALSE))</f>
        <v/>
      </c>
      <c r="F433" s="20"/>
      <c r="G433" s="19">
        <v>426</v>
      </c>
      <c r="H433" s="47"/>
      <c r="I433" s="48"/>
      <c r="J433" s="50" t="str">
        <f>IF(H433="","",VLOOKUP(H433,Arrays!A$2:B$2001,2,FALSE))</f>
        <v/>
      </c>
      <c r="K433" s="50" t="str">
        <f>IF(W426=W427,"",VLOOKUP(H433,Arrays!A$1:C$2001,3,FALSE))</f>
        <v/>
      </c>
      <c r="L433" s="20"/>
      <c r="M433" s="19">
        <v>426</v>
      </c>
      <c r="N433" s="47"/>
      <c r="O433" s="48"/>
      <c r="P433" s="50" t="str">
        <f>IF(N433="","",VLOOKUP(N433,Arrays!E$2:G$2002,2,FALSE))</f>
        <v/>
      </c>
      <c r="Q433" s="50" t="str">
        <f>IF(Z427=Z426,"",VLOOKUP(N433,Arrays!E$1:G$2002,3,FALSE))</f>
        <v/>
      </c>
      <c r="T433" s="51">
        <f>SUMPRODUCT((B$8:B439&lt;&gt;"")/COUNTIF(B$8:B439,B$8:B439&amp;""))</f>
        <v>0</v>
      </c>
      <c r="U433" s="51">
        <f t="shared" si="18"/>
        <v>0</v>
      </c>
      <c r="W433" s="51">
        <f>SUMPRODUCT((H$8:H439&lt;&gt;"")/COUNTIF(H$8:H439,H$8:H439&amp;""))</f>
        <v>0</v>
      </c>
      <c r="X433" s="51">
        <f t="shared" si="19"/>
        <v>0</v>
      </c>
      <c r="Z433" s="51">
        <f>SUMPRODUCT((N$8:N439&lt;&gt;"")/COUNTIF(N$8:N439,N$8:N439&amp;""))</f>
        <v>0</v>
      </c>
      <c r="AA433" s="51">
        <f t="shared" si="20"/>
        <v>0</v>
      </c>
    </row>
    <row r="434" spans="1:27" x14ac:dyDescent="0.3">
      <c r="A434" s="19">
        <v>427</v>
      </c>
      <c r="B434" s="47"/>
      <c r="C434" s="48"/>
      <c r="D434" s="50" t="str">
        <f>IF(B434="","",VLOOKUP(B434,Arrays!A$2:B$2001,2,FALSE))</f>
        <v/>
      </c>
      <c r="E434" s="50" t="str">
        <f>IF(T428=T427,"",VLOOKUP(B434,Arrays!A$1:C$2001,3,FALSE))</f>
        <v/>
      </c>
      <c r="F434" s="20"/>
      <c r="G434" s="19">
        <v>427</v>
      </c>
      <c r="H434" s="47"/>
      <c r="I434" s="48"/>
      <c r="J434" s="50" t="str">
        <f>IF(H434="","",VLOOKUP(H434,Arrays!A$2:B$2001,2,FALSE))</f>
        <v/>
      </c>
      <c r="K434" s="50" t="str">
        <f>IF(W427=W428,"",VLOOKUP(H434,Arrays!A$1:C$2001,3,FALSE))</f>
        <v/>
      </c>
      <c r="L434" s="20"/>
      <c r="M434" s="19">
        <v>427</v>
      </c>
      <c r="N434" s="47"/>
      <c r="O434" s="48"/>
      <c r="P434" s="50" t="str">
        <f>IF(N434="","",VLOOKUP(N434,Arrays!E$2:G$2002,2,FALSE))</f>
        <v/>
      </c>
      <c r="Q434" s="50" t="str">
        <f>IF(Z428=Z427,"",VLOOKUP(N434,Arrays!E$1:G$2002,3,FALSE))</f>
        <v/>
      </c>
      <c r="T434" s="51">
        <f>SUMPRODUCT((B$8:B440&lt;&gt;"")/COUNTIF(B$8:B440,B$8:B440&amp;""))</f>
        <v>0</v>
      </c>
      <c r="U434" s="51">
        <f t="shared" si="18"/>
        <v>0</v>
      </c>
      <c r="W434" s="51">
        <f>SUMPRODUCT((H$8:H440&lt;&gt;"")/COUNTIF(H$8:H440,H$8:H440&amp;""))</f>
        <v>0</v>
      </c>
      <c r="X434" s="51">
        <f t="shared" si="19"/>
        <v>0</v>
      </c>
      <c r="Z434" s="51">
        <f>SUMPRODUCT((N$8:N440&lt;&gt;"")/COUNTIF(N$8:N440,N$8:N440&amp;""))</f>
        <v>0</v>
      </c>
      <c r="AA434" s="51">
        <f t="shared" si="20"/>
        <v>0</v>
      </c>
    </row>
    <row r="435" spans="1:27" x14ac:dyDescent="0.3">
      <c r="A435" s="19">
        <v>428</v>
      </c>
      <c r="B435" s="47"/>
      <c r="C435" s="48"/>
      <c r="D435" s="50" t="str">
        <f>IF(B435="","",VLOOKUP(B435,Arrays!A$2:B$2001,2,FALSE))</f>
        <v/>
      </c>
      <c r="E435" s="50" t="str">
        <f>IF(T429=T428,"",VLOOKUP(B435,Arrays!A$1:C$2001,3,FALSE))</f>
        <v/>
      </c>
      <c r="F435" s="20"/>
      <c r="G435" s="19">
        <v>428</v>
      </c>
      <c r="H435" s="47"/>
      <c r="I435" s="48"/>
      <c r="J435" s="50" t="str">
        <f>IF(H435="","",VLOOKUP(H435,Arrays!A$2:B$2001,2,FALSE))</f>
        <v/>
      </c>
      <c r="K435" s="50" t="str">
        <f>IF(W428=W429,"",VLOOKUP(H435,Arrays!A$1:C$2001,3,FALSE))</f>
        <v/>
      </c>
      <c r="L435" s="20"/>
      <c r="M435" s="19">
        <v>428</v>
      </c>
      <c r="N435" s="47"/>
      <c r="O435" s="48"/>
      <c r="P435" s="50" t="str">
        <f>IF(N435="","",VLOOKUP(N435,Arrays!E$2:G$2002,2,FALSE))</f>
        <v/>
      </c>
      <c r="Q435" s="50" t="str">
        <f>IF(Z429=Z428,"",VLOOKUP(N435,Arrays!E$1:G$2002,3,FALSE))</f>
        <v/>
      </c>
      <c r="T435" s="51">
        <f>SUMPRODUCT((B$8:B441&lt;&gt;"")/COUNTIF(B$8:B441,B$8:B441&amp;""))</f>
        <v>0</v>
      </c>
      <c r="U435" s="51">
        <f t="shared" si="18"/>
        <v>0</v>
      </c>
      <c r="W435" s="51">
        <f>SUMPRODUCT((H$8:H441&lt;&gt;"")/COUNTIF(H$8:H441,H$8:H441&amp;""))</f>
        <v>0</v>
      </c>
      <c r="X435" s="51">
        <f t="shared" si="19"/>
        <v>0</v>
      </c>
      <c r="Z435" s="51">
        <f>SUMPRODUCT((N$8:N441&lt;&gt;"")/COUNTIF(N$8:N441,N$8:N441&amp;""))</f>
        <v>0</v>
      </c>
      <c r="AA435" s="51">
        <f t="shared" si="20"/>
        <v>0</v>
      </c>
    </row>
    <row r="436" spans="1:27" x14ac:dyDescent="0.3">
      <c r="A436" s="19">
        <v>429</v>
      </c>
      <c r="B436" s="47"/>
      <c r="C436" s="48"/>
      <c r="D436" s="50" t="str">
        <f>IF(B436="","",VLOOKUP(B436,Arrays!A$2:B$2001,2,FALSE))</f>
        <v/>
      </c>
      <c r="E436" s="50" t="str">
        <f>IF(T430=T429,"",VLOOKUP(B436,Arrays!A$1:C$2001,3,FALSE))</f>
        <v/>
      </c>
      <c r="F436" s="20"/>
      <c r="G436" s="19">
        <v>429</v>
      </c>
      <c r="H436" s="47"/>
      <c r="I436" s="48"/>
      <c r="J436" s="50" t="str">
        <f>IF(H436="","",VLOOKUP(H436,Arrays!A$2:B$2001,2,FALSE))</f>
        <v/>
      </c>
      <c r="K436" s="50" t="str">
        <f>IF(W429=W430,"",VLOOKUP(H436,Arrays!A$1:C$2001,3,FALSE))</f>
        <v/>
      </c>
      <c r="L436" s="20"/>
      <c r="M436" s="19">
        <v>429</v>
      </c>
      <c r="N436" s="47"/>
      <c r="O436" s="48"/>
      <c r="P436" s="50" t="str">
        <f>IF(N436="","",VLOOKUP(N436,Arrays!E$2:G$2002,2,FALSE))</f>
        <v/>
      </c>
      <c r="Q436" s="50" t="str">
        <f>IF(Z430=Z429,"",VLOOKUP(N436,Arrays!E$1:G$2002,3,FALSE))</f>
        <v/>
      </c>
      <c r="T436" s="51">
        <f>SUMPRODUCT((B$8:B442&lt;&gt;"")/COUNTIF(B$8:B442,B$8:B442&amp;""))</f>
        <v>0</v>
      </c>
      <c r="U436" s="51">
        <f t="shared" si="18"/>
        <v>0</v>
      </c>
      <c r="W436" s="51">
        <f>SUMPRODUCT((H$8:H442&lt;&gt;"")/COUNTIF(H$8:H442,H$8:H442&amp;""))</f>
        <v>0</v>
      </c>
      <c r="X436" s="51">
        <f t="shared" si="19"/>
        <v>0</v>
      </c>
      <c r="Z436" s="51">
        <f>SUMPRODUCT((N$8:N442&lt;&gt;"")/COUNTIF(N$8:N442,N$8:N442&amp;""))</f>
        <v>0</v>
      </c>
      <c r="AA436" s="51">
        <f t="shared" si="20"/>
        <v>0</v>
      </c>
    </row>
    <row r="437" spans="1:27" x14ac:dyDescent="0.3">
      <c r="A437" s="19">
        <v>430</v>
      </c>
      <c r="B437" s="47"/>
      <c r="C437" s="48"/>
      <c r="D437" s="50" t="str">
        <f>IF(B437="","",VLOOKUP(B437,Arrays!A$2:B$2001,2,FALSE))</f>
        <v/>
      </c>
      <c r="E437" s="50" t="str">
        <f>IF(T431=T430,"",VLOOKUP(B437,Arrays!A$1:C$2001,3,FALSE))</f>
        <v/>
      </c>
      <c r="F437" s="20"/>
      <c r="G437" s="19">
        <v>430</v>
      </c>
      <c r="H437" s="47"/>
      <c r="I437" s="48"/>
      <c r="J437" s="50" t="str">
        <f>IF(H437="","",VLOOKUP(H437,Arrays!A$2:B$2001,2,FALSE))</f>
        <v/>
      </c>
      <c r="K437" s="50" t="str">
        <f>IF(W430=W431,"",VLOOKUP(H437,Arrays!A$1:C$2001,3,FALSE))</f>
        <v/>
      </c>
      <c r="L437" s="20"/>
      <c r="M437" s="19">
        <v>430</v>
      </c>
      <c r="N437" s="47"/>
      <c r="O437" s="48"/>
      <c r="P437" s="50" t="str">
        <f>IF(N437="","",VLOOKUP(N437,Arrays!E$2:G$2002,2,FALSE))</f>
        <v/>
      </c>
      <c r="Q437" s="50" t="str">
        <f>IF(Z431=Z430,"",VLOOKUP(N437,Arrays!E$1:G$2002,3,FALSE))</f>
        <v/>
      </c>
      <c r="T437" s="51">
        <f>SUMPRODUCT((B$8:B443&lt;&gt;"")/COUNTIF(B$8:B443,B$8:B443&amp;""))</f>
        <v>0</v>
      </c>
      <c r="U437" s="51">
        <f t="shared" si="18"/>
        <v>0</v>
      </c>
      <c r="W437" s="51">
        <f>SUMPRODUCT((H$8:H443&lt;&gt;"")/COUNTIF(H$8:H443,H$8:H443&amp;""))</f>
        <v>0</v>
      </c>
      <c r="X437" s="51">
        <f t="shared" si="19"/>
        <v>0</v>
      </c>
      <c r="Z437" s="51">
        <f>SUMPRODUCT((N$8:N443&lt;&gt;"")/COUNTIF(N$8:N443,N$8:N443&amp;""))</f>
        <v>0</v>
      </c>
      <c r="AA437" s="51">
        <f t="shared" si="20"/>
        <v>0</v>
      </c>
    </row>
    <row r="438" spans="1:27" x14ac:dyDescent="0.3">
      <c r="A438" s="19">
        <v>431</v>
      </c>
      <c r="B438" s="47"/>
      <c r="C438" s="48"/>
      <c r="D438" s="50" t="str">
        <f>IF(B438="","",VLOOKUP(B438,Arrays!A$2:B$2001,2,FALSE))</f>
        <v/>
      </c>
      <c r="E438" s="50" t="str">
        <f>IF(T432=T431,"",VLOOKUP(B438,Arrays!A$1:C$2001,3,FALSE))</f>
        <v/>
      </c>
      <c r="F438" s="20"/>
      <c r="G438" s="19">
        <v>431</v>
      </c>
      <c r="H438" s="47"/>
      <c r="I438" s="48"/>
      <c r="J438" s="50" t="str">
        <f>IF(H438="","",VLOOKUP(H438,Arrays!A$2:B$2001,2,FALSE))</f>
        <v/>
      </c>
      <c r="K438" s="50" t="str">
        <f>IF(W431=W432,"",VLOOKUP(H438,Arrays!A$1:C$2001,3,FALSE))</f>
        <v/>
      </c>
      <c r="L438" s="20"/>
      <c r="M438" s="19">
        <v>431</v>
      </c>
      <c r="N438" s="47"/>
      <c r="O438" s="48"/>
      <c r="P438" s="50" t="str">
        <f>IF(N438="","",VLOOKUP(N438,Arrays!E$2:G$2002,2,FALSE))</f>
        <v/>
      </c>
      <c r="Q438" s="50" t="str">
        <f>IF(Z432=Z431,"",VLOOKUP(N438,Arrays!E$1:G$2002,3,FALSE))</f>
        <v/>
      </c>
      <c r="T438" s="51">
        <f>SUMPRODUCT((B$8:B444&lt;&gt;"")/COUNTIF(B$8:B444,B$8:B444&amp;""))</f>
        <v>0</v>
      </c>
      <c r="U438" s="51">
        <f t="shared" si="18"/>
        <v>0</v>
      </c>
      <c r="W438" s="51">
        <f>SUMPRODUCT((H$8:H444&lt;&gt;"")/COUNTIF(H$8:H444,H$8:H444&amp;""))</f>
        <v>0</v>
      </c>
      <c r="X438" s="51">
        <f t="shared" si="19"/>
        <v>0</v>
      </c>
      <c r="Z438" s="51">
        <f>SUMPRODUCT((N$8:N444&lt;&gt;"")/COUNTIF(N$8:N444,N$8:N444&amp;""))</f>
        <v>0</v>
      </c>
      <c r="AA438" s="51">
        <f t="shared" si="20"/>
        <v>0</v>
      </c>
    </row>
    <row r="439" spans="1:27" x14ac:dyDescent="0.3">
      <c r="A439" s="19">
        <v>432</v>
      </c>
      <c r="B439" s="47"/>
      <c r="C439" s="48"/>
      <c r="D439" s="50" t="str">
        <f>IF(B439="","",VLOOKUP(B439,Arrays!A$2:B$2001,2,FALSE))</f>
        <v/>
      </c>
      <c r="E439" s="50" t="str">
        <f>IF(T433=T432,"",VLOOKUP(B439,Arrays!A$1:C$2001,3,FALSE))</f>
        <v/>
      </c>
      <c r="F439" s="20"/>
      <c r="G439" s="19">
        <v>432</v>
      </c>
      <c r="H439" s="47"/>
      <c r="I439" s="48"/>
      <c r="J439" s="50" t="str">
        <f>IF(H439="","",VLOOKUP(H439,Arrays!A$2:B$2001,2,FALSE))</f>
        <v/>
      </c>
      <c r="K439" s="50" t="str">
        <f>IF(W432=W433,"",VLOOKUP(H439,Arrays!A$1:C$2001,3,FALSE))</f>
        <v/>
      </c>
      <c r="L439" s="20"/>
      <c r="M439" s="19">
        <v>432</v>
      </c>
      <c r="N439" s="47"/>
      <c r="O439" s="48"/>
      <c r="P439" s="50" t="str">
        <f>IF(N439="","",VLOOKUP(N439,Arrays!E$2:G$2002,2,FALSE))</f>
        <v/>
      </c>
      <c r="Q439" s="50" t="str">
        <f>IF(Z433=Z432,"",VLOOKUP(N439,Arrays!E$1:G$2002,3,FALSE))</f>
        <v/>
      </c>
      <c r="T439" s="51">
        <f>SUMPRODUCT((B$8:B445&lt;&gt;"")/COUNTIF(B$8:B445,B$8:B445&amp;""))</f>
        <v>0</v>
      </c>
      <c r="U439" s="51">
        <f t="shared" si="18"/>
        <v>0</v>
      </c>
      <c r="W439" s="51">
        <f>SUMPRODUCT((H$8:H445&lt;&gt;"")/COUNTIF(H$8:H445,H$8:H445&amp;""))</f>
        <v>0</v>
      </c>
      <c r="X439" s="51">
        <f t="shared" si="19"/>
        <v>0</v>
      </c>
      <c r="Z439" s="51">
        <f>SUMPRODUCT((N$8:N445&lt;&gt;"")/COUNTIF(N$8:N445,N$8:N445&amp;""))</f>
        <v>0</v>
      </c>
      <c r="AA439" s="51">
        <f t="shared" si="20"/>
        <v>0</v>
      </c>
    </row>
    <row r="440" spans="1:27" x14ac:dyDescent="0.3">
      <c r="A440" s="19">
        <v>433</v>
      </c>
      <c r="B440" s="47"/>
      <c r="C440" s="48"/>
      <c r="D440" s="50" t="str">
        <f>IF(B440="","",VLOOKUP(B440,Arrays!A$2:B$2001,2,FALSE))</f>
        <v/>
      </c>
      <c r="E440" s="50" t="str">
        <f>IF(T434=T433,"",VLOOKUP(B440,Arrays!A$1:C$2001,3,FALSE))</f>
        <v/>
      </c>
      <c r="F440" s="20"/>
      <c r="G440" s="19">
        <v>433</v>
      </c>
      <c r="H440" s="47"/>
      <c r="I440" s="48"/>
      <c r="J440" s="50" t="str">
        <f>IF(H440="","",VLOOKUP(H440,Arrays!A$2:B$2001,2,FALSE))</f>
        <v/>
      </c>
      <c r="K440" s="50" t="str">
        <f>IF(W433=W434,"",VLOOKUP(H440,Arrays!A$1:C$2001,3,FALSE))</f>
        <v/>
      </c>
      <c r="L440" s="20"/>
      <c r="M440" s="19">
        <v>433</v>
      </c>
      <c r="N440" s="47"/>
      <c r="O440" s="48"/>
      <c r="P440" s="50" t="str">
        <f>IF(N440="","",VLOOKUP(N440,Arrays!E$2:G$2002,2,FALSE))</f>
        <v/>
      </c>
      <c r="Q440" s="50" t="str">
        <f>IF(Z434=Z433,"",VLOOKUP(N440,Arrays!E$1:G$2002,3,FALSE))</f>
        <v/>
      </c>
      <c r="T440" s="51">
        <f>SUMPRODUCT((B$8:B446&lt;&gt;"")/COUNTIF(B$8:B446,B$8:B446&amp;""))</f>
        <v>0</v>
      </c>
      <c r="U440" s="51">
        <f t="shared" si="18"/>
        <v>0</v>
      </c>
      <c r="W440" s="51">
        <f>SUMPRODUCT((H$8:H446&lt;&gt;"")/COUNTIF(H$8:H446,H$8:H446&amp;""))</f>
        <v>0</v>
      </c>
      <c r="X440" s="51">
        <f t="shared" si="19"/>
        <v>0</v>
      </c>
      <c r="Z440" s="51">
        <f>SUMPRODUCT((N$8:N446&lt;&gt;"")/COUNTIF(N$8:N446,N$8:N446&amp;""))</f>
        <v>0</v>
      </c>
      <c r="AA440" s="51">
        <f t="shared" si="20"/>
        <v>0</v>
      </c>
    </row>
    <row r="441" spans="1:27" x14ac:dyDescent="0.3">
      <c r="A441" s="19">
        <v>434</v>
      </c>
      <c r="B441" s="47"/>
      <c r="C441" s="48"/>
      <c r="D441" s="50" t="str">
        <f>IF(B441="","",VLOOKUP(B441,Arrays!A$2:B$2001,2,FALSE))</f>
        <v/>
      </c>
      <c r="E441" s="50" t="str">
        <f>IF(T435=T434,"",VLOOKUP(B441,Arrays!A$1:C$2001,3,FALSE))</f>
        <v/>
      </c>
      <c r="F441" s="20"/>
      <c r="G441" s="19">
        <v>434</v>
      </c>
      <c r="H441" s="47"/>
      <c r="I441" s="48"/>
      <c r="J441" s="50" t="str">
        <f>IF(H441="","",VLOOKUP(H441,Arrays!A$2:B$2001,2,FALSE))</f>
        <v/>
      </c>
      <c r="K441" s="50" t="str">
        <f>IF(W434=W435,"",VLOOKUP(H441,Arrays!A$1:C$2001,3,FALSE))</f>
        <v/>
      </c>
      <c r="L441" s="20"/>
      <c r="M441" s="19">
        <v>434</v>
      </c>
      <c r="N441" s="47"/>
      <c r="O441" s="48"/>
      <c r="P441" s="50" t="str">
        <f>IF(N441="","",VLOOKUP(N441,Arrays!E$2:G$2002,2,FALSE))</f>
        <v/>
      </c>
      <c r="Q441" s="50" t="str">
        <f>IF(Z435=Z434,"",VLOOKUP(N441,Arrays!E$1:G$2002,3,FALSE))</f>
        <v/>
      </c>
      <c r="T441" s="51">
        <f>SUMPRODUCT((B$8:B447&lt;&gt;"")/COUNTIF(B$8:B447,B$8:B447&amp;""))</f>
        <v>0</v>
      </c>
      <c r="U441" s="51">
        <f t="shared" si="18"/>
        <v>0</v>
      </c>
      <c r="W441" s="51">
        <f>SUMPRODUCT((H$8:H447&lt;&gt;"")/COUNTIF(H$8:H447,H$8:H447&amp;""))</f>
        <v>0</v>
      </c>
      <c r="X441" s="51">
        <f t="shared" si="19"/>
        <v>0</v>
      </c>
      <c r="Z441" s="51">
        <f>SUMPRODUCT((N$8:N447&lt;&gt;"")/COUNTIF(N$8:N447,N$8:N447&amp;""))</f>
        <v>0</v>
      </c>
      <c r="AA441" s="51">
        <f t="shared" si="20"/>
        <v>0</v>
      </c>
    </row>
    <row r="442" spans="1:27" x14ac:dyDescent="0.3">
      <c r="A442" s="19">
        <v>435</v>
      </c>
      <c r="B442" s="47"/>
      <c r="C442" s="48"/>
      <c r="D442" s="50" t="str">
        <f>IF(B442="","",VLOOKUP(B442,Arrays!A$2:B$2001,2,FALSE))</f>
        <v/>
      </c>
      <c r="E442" s="50" t="str">
        <f>IF(T436=T435,"",VLOOKUP(B442,Arrays!A$1:C$2001,3,FALSE))</f>
        <v/>
      </c>
      <c r="F442" s="20"/>
      <c r="G442" s="19">
        <v>435</v>
      </c>
      <c r="H442" s="47"/>
      <c r="I442" s="48"/>
      <c r="J442" s="50" t="str">
        <f>IF(H442="","",VLOOKUP(H442,Arrays!A$2:B$2001,2,FALSE))</f>
        <v/>
      </c>
      <c r="K442" s="50" t="str">
        <f>IF(W435=W436,"",VLOOKUP(H442,Arrays!A$1:C$2001,3,FALSE))</f>
        <v/>
      </c>
      <c r="L442" s="20"/>
      <c r="M442" s="19">
        <v>435</v>
      </c>
      <c r="N442" s="47"/>
      <c r="O442" s="48"/>
      <c r="P442" s="50" t="str">
        <f>IF(N442="","",VLOOKUP(N442,Arrays!E$2:G$2002,2,FALSE))</f>
        <v/>
      </c>
      <c r="Q442" s="50" t="str">
        <f>IF(Z436=Z435,"",VLOOKUP(N442,Arrays!E$1:G$2002,3,FALSE))</f>
        <v/>
      </c>
      <c r="T442" s="51">
        <f>SUMPRODUCT((B$8:B448&lt;&gt;"")/COUNTIF(B$8:B448,B$8:B448&amp;""))</f>
        <v>0</v>
      </c>
      <c r="U442" s="51">
        <f t="shared" si="18"/>
        <v>0</v>
      </c>
      <c r="W442" s="51">
        <f>SUMPRODUCT((H$8:H448&lt;&gt;"")/COUNTIF(H$8:H448,H$8:H448&amp;""))</f>
        <v>0</v>
      </c>
      <c r="X442" s="51">
        <f t="shared" si="19"/>
        <v>0</v>
      </c>
      <c r="Z442" s="51">
        <f>SUMPRODUCT((N$8:N448&lt;&gt;"")/COUNTIF(N$8:N448,N$8:N448&amp;""))</f>
        <v>0</v>
      </c>
      <c r="AA442" s="51">
        <f t="shared" si="20"/>
        <v>0</v>
      </c>
    </row>
    <row r="443" spans="1:27" x14ac:dyDescent="0.3">
      <c r="A443" s="19">
        <v>436</v>
      </c>
      <c r="B443" s="47"/>
      <c r="C443" s="48"/>
      <c r="D443" s="50" t="str">
        <f>IF(B443="","",VLOOKUP(B443,Arrays!A$2:B$2001,2,FALSE))</f>
        <v/>
      </c>
      <c r="E443" s="50" t="str">
        <f>IF(T437=T436,"",VLOOKUP(B443,Arrays!A$1:C$2001,3,FALSE))</f>
        <v/>
      </c>
      <c r="F443" s="20"/>
      <c r="G443" s="19">
        <v>436</v>
      </c>
      <c r="H443" s="47"/>
      <c r="I443" s="48"/>
      <c r="J443" s="50" t="str">
        <f>IF(H443="","",VLOOKUP(H443,Arrays!A$2:B$2001,2,FALSE))</f>
        <v/>
      </c>
      <c r="K443" s="50" t="str">
        <f>IF(W436=W437,"",VLOOKUP(H443,Arrays!A$1:C$2001,3,FALSE))</f>
        <v/>
      </c>
      <c r="L443" s="20"/>
      <c r="M443" s="19">
        <v>436</v>
      </c>
      <c r="N443" s="47"/>
      <c r="O443" s="48"/>
      <c r="P443" s="50" t="str">
        <f>IF(N443="","",VLOOKUP(N443,Arrays!E$2:G$2002,2,FALSE))</f>
        <v/>
      </c>
      <c r="Q443" s="50" t="str">
        <f>IF(Z437=Z436,"",VLOOKUP(N443,Arrays!E$1:G$2002,3,FALSE))</f>
        <v/>
      </c>
      <c r="T443" s="51">
        <f>SUMPRODUCT((B$8:B449&lt;&gt;"")/COUNTIF(B$8:B449,B$8:B449&amp;""))</f>
        <v>0</v>
      </c>
      <c r="U443" s="51">
        <f t="shared" si="18"/>
        <v>0</v>
      </c>
      <c r="W443" s="51">
        <f>SUMPRODUCT((H$8:H449&lt;&gt;"")/COUNTIF(H$8:H449,H$8:H449&amp;""))</f>
        <v>0</v>
      </c>
      <c r="X443" s="51">
        <f t="shared" si="19"/>
        <v>0</v>
      </c>
      <c r="Z443" s="51">
        <f>SUMPRODUCT((N$8:N449&lt;&gt;"")/COUNTIF(N$8:N449,N$8:N449&amp;""))</f>
        <v>0</v>
      </c>
      <c r="AA443" s="51">
        <f t="shared" si="20"/>
        <v>0</v>
      </c>
    </row>
    <row r="444" spans="1:27" x14ac:dyDescent="0.3">
      <c r="A444" s="19">
        <v>437</v>
      </c>
      <c r="B444" s="47"/>
      <c r="C444" s="48"/>
      <c r="D444" s="50" t="str">
        <f>IF(B444="","",VLOOKUP(B444,Arrays!A$2:B$2001,2,FALSE))</f>
        <v/>
      </c>
      <c r="E444" s="50" t="str">
        <f>IF(T438=T437,"",VLOOKUP(B444,Arrays!A$1:C$2001,3,FALSE))</f>
        <v/>
      </c>
      <c r="F444" s="20"/>
      <c r="G444" s="19">
        <v>437</v>
      </c>
      <c r="H444" s="47"/>
      <c r="I444" s="48"/>
      <c r="J444" s="50" t="str">
        <f>IF(H444="","",VLOOKUP(H444,Arrays!A$2:B$2001,2,FALSE))</f>
        <v/>
      </c>
      <c r="K444" s="50" t="str">
        <f>IF(W437=W438,"",VLOOKUP(H444,Arrays!A$1:C$2001,3,FALSE))</f>
        <v/>
      </c>
      <c r="L444" s="20"/>
      <c r="M444" s="19">
        <v>437</v>
      </c>
      <c r="N444" s="47"/>
      <c r="O444" s="48"/>
      <c r="P444" s="50" t="str">
        <f>IF(N444="","",VLOOKUP(N444,Arrays!E$2:G$2002,2,FALSE))</f>
        <v/>
      </c>
      <c r="Q444" s="50" t="str">
        <f>IF(Z438=Z437,"",VLOOKUP(N444,Arrays!E$1:G$2002,3,FALSE))</f>
        <v/>
      </c>
      <c r="T444" s="51">
        <f>SUMPRODUCT((B$8:B450&lt;&gt;"")/COUNTIF(B$8:B450,B$8:B450&amp;""))</f>
        <v>0</v>
      </c>
      <c r="U444" s="51">
        <f t="shared" si="18"/>
        <v>0</v>
      </c>
      <c r="W444" s="51">
        <f>SUMPRODUCT((H$8:H450&lt;&gt;"")/COUNTIF(H$8:H450,H$8:H450&amp;""))</f>
        <v>0</v>
      </c>
      <c r="X444" s="51">
        <f t="shared" si="19"/>
        <v>0</v>
      </c>
      <c r="Z444" s="51">
        <f>SUMPRODUCT((N$8:N450&lt;&gt;"")/COUNTIF(N$8:N450,N$8:N450&amp;""))</f>
        <v>0</v>
      </c>
      <c r="AA444" s="51">
        <f t="shared" si="20"/>
        <v>0</v>
      </c>
    </row>
    <row r="445" spans="1:27" x14ac:dyDescent="0.3">
      <c r="A445" s="19">
        <v>438</v>
      </c>
      <c r="B445" s="47"/>
      <c r="C445" s="48"/>
      <c r="D445" s="50" t="str">
        <f>IF(B445="","",VLOOKUP(B445,Arrays!A$2:B$2001,2,FALSE))</f>
        <v/>
      </c>
      <c r="E445" s="50" t="str">
        <f>IF(T439=T438,"",VLOOKUP(B445,Arrays!A$1:C$2001,3,FALSE))</f>
        <v/>
      </c>
      <c r="F445" s="20"/>
      <c r="G445" s="19">
        <v>438</v>
      </c>
      <c r="H445" s="47"/>
      <c r="I445" s="48"/>
      <c r="J445" s="50" t="str">
        <f>IF(H445="","",VLOOKUP(H445,Arrays!A$2:B$2001,2,FALSE))</f>
        <v/>
      </c>
      <c r="K445" s="50" t="str">
        <f>IF(W438=W439,"",VLOOKUP(H445,Arrays!A$1:C$2001,3,FALSE))</f>
        <v/>
      </c>
      <c r="L445" s="20"/>
      <c r="M445" s="19">
        <v>438</v>
      </c>
      <c r="N445" s="47"/>
      <c r="O445" s="48"/>
      <c r="P445" s="50" t="str">
        <f>IF(N445="","",VLOOKUP(N445,Arrays!E$2:G$2002,2,FALSE))</f>
        <v/>
      </c>
      <c r="Q445" s="50" t="str">
        <f>IF(Z439=Z438,"",VLOOKUP(N445,Arrays!E$1:G$2002,3,FALSE))</f>
        <v/>
      </c>
      <c r="T445" s="51">
        <f>SUMPRODUCT((B$8:B451&lt;&gt;"")/COUNTIF(B$8:B451,B$8:B451&amp;""))</f>
        <v>0</v>
      </c>
      <c r="U445" s="51">
        <f t="shared" si="18"/>
        <v>0</v>
      </c>
      <c r="W445" s="51">
        <f>SUMPRODUCT((H$8:H451&lt;&gt;"")/COUNTIF(H$8:H451,H$8:H451&amp;""))</f>
        <v>0</v>
      </c>
      <c r="X445" s="51">
        <f t="shared" si="19"/>
        <v>0</v>
      </c>
      <c r="Z445" s="51">
        <f>SUMPRODUCT((N$8:N451&lt;&gt;"")/COUNTIF(N$8:N451,N$8:N451&amp;""))</f>
        <v>0</v>
      </c>
      <c r="AA445" s="51">
        <f t="shared" si="20"/>
        <v>0</v>
      </c>
    </row>
    <row r="446" spans="1:27" x14ac:dyDescent="0.3">
      <c r="A446" s="19">
        <v>439</v>
      </c>
      <c r="B446" s="47"/>
      <c r="C446" s="48"/>
      <c r="D446" s="50" t="str">
        <f>IF(B446="","",VLOOKUP(B446,Arrays!A$2:B$2001,2,FALSE))</f>
        <v/>
      </c>
      <c r="E446" s="50" t="str">
        <f>IF(T440=T439,"",VLOOKUP(B446,Arrays!A$1:C$2001,3,FALSE))</f>
        <v/>
      </c>
      <c r="F446" s="20"/>
      <c r="G446" s="19">
        <v>439</v>
      </c>
      <c r="H446" s="47"/>
      <c r="I446" s="48"/>
      <c r="J446" s="50" t="str">
        <f>IF(H446="","",VLOOKUP(H446,Arrays!A$2:B$2001,2,FALSE))</f>
        <v/>
      </c>
      <c r="K446" s="50" t="str">
        <f>IF(W439=W440,"",VLOOKUP(H446,Arrays!A$1:C$2001,3,FALSE))</f>
        <v/>
      </c>
      <c r="L446" s="20"/>
      <c r="M446" s="19">
        <v>439</v>
      </c>
      <c r="N446" s="47"/>
      <c r="O446" s="48"/>
      <c r="P446" s="50" t="str">
        <f>IF(N446="","",VLOOKUP(N446,Arrays!E$2:G$2002,2,FALSE))</f>
        <v/>
      </c>
      <c r="Q446" s="50" t="str">
        <f>IF(Z440=Z439,"",VLOOKUP(N446,Arrays!E$1:G$2002,3,FALSE))</f>
        <v/>
      </c>
      <c r="T446" s="51">
        <f>SUMPRODUCT((B$8:B452&lt;&gt;"")/COUNTIF(B$8:B452,B$8:B452&amp;""))</f>
        <v>0</v>
      </c>
      <c r="U446" s="51">
        <f t="shared" si="18"/>
        <v>0</v>
      </c>
      <c r="W446" s="51">
        <f>SUMPRODUCT((H$8:H452&lt;&gt;"")/COUNTIF(H$8:H452,H$8:H452&amp;""))</f>
        <v>0</v>
      </c>
      <c r="X446" s="51">
        <f t="shared" si="19"/>
        <v>0</v>
      </c>
      <c r="Z446" s="51">
        <f>SUMPRODUCT((N$8:N452&lt;&gt;"")/COUNTIF(N$8:N452,N$8:N452&amp;""))</f>
        <v>0</v>
      </c>
      <c r="AA446" s="51">
        <f t="shared" si="20"/>
        <v>0</v>
      </c>
    </row>
    <row r="447" spans="1:27" x14ac:dyDescent="0.3">
      <c r="A447" s="19">
        <v>440</v>
      </c>
      <c r="B447" s="47"/>
      <c r="C447" s="48"/>
      <c r="D447" s="50" t="str">
        <f>IF(B447="","",VLOOKUP(B447,Arrays!A$2:B$2001,2,FALSE))</f>
        <v/>
      </c>
      <c r="E447" s="50" t="str">
        <f>IF(T441=T440,"",VLOOKUP(B447,Arrays!A$1:C$2001,3,FALSE))</f>
        <v/>
      </c>
      <c r="F447" s="20"/>
      <c r="G447" s="19">
        <v>440</v>
      </c>
      <c r="H447" s="47"/>
      <c r="I447" s="48"/>
      <c r="J447" s="50" t="str">
        <f>IF(H447="","",VLOOKUP(H447,Arrays!A$2:B$2001,2,FALSE))</f>
        <v/>
      </c>
      <c r="K447" s="50" t="str">
        <f>IF(W440=W441,"",VLOOKUP(H447,Arrays!A$1:C$2001,3,FALSE))</f>
        <v/>
      </c>
      <c r="L447" s="20"/>
      <c r="M447" s="19">
        <v>440</v>
      </c>
      <c r="N447" s="47"/>
      <c r="O447" s="48"/>
      <c r="P447" s="50" t="str">
        <f>IF(N447="","",VLOOKUP(N447,Arrays!E$2:G$2002,2,FALSE))</f>
        <v/>
      </c>
      <c r="Q447" s="50" t="str">
        <f>IF(Z441=Z440,"",VLOOKUP(N447,Arrays!E$1:G$2002,3,FALSE))</f>
        <v/>
      </c>
      <c r="T447" s="51">
        <f>SUMPRODUCT((B$8:B453&lt;&gt;"")/COUNTIF(B$8:B453,B$8:B453&amp;""))</f>
        <v>0</v>
      </c>
      <c r="U447" s="51">
        <f t="shared" si="18"/>
        <v>0</v>
      </c>
      <c r="W447" s="51">
        <f>SUMPRODUCT((H$8:H453&lt;&gt;"")/COUNTIF(H$8:H453,H$8:H453&amp;""))</f>
        <v>0</v>
      </c>
      <c r="X447" s="51">
        <f t="shared" si="19"/>
        <v>0</v>
      </c>
      <c r="Z447" s="51">
        <f>SUMPRODUCT((N$8:N453&lt;&gt;"")/COUNTIF(N$8:N453,N$8:N453&amp;""))</f>
        <v>0</v>
      </c>
      <c r="AA447" s="51">
        <f t="shared" si="20"/>
        <v>0</v>
      </c>
    </row>
    <row r="448" spans="1:27" x14ac:dyDescent="0.3">
      <c r="A448" s="19">
        <v>441</v>
      </c>
      <c r="B448" s="47"/>
      <c r="C448" s="48"/>
      <c r="D448" s="50" t="str">
        <f>IF(B448="","",VLOOKUP(B448,Arrays!A$2:B$2001,2,FALSE))</f>
        <v/>
      </c>
      <c r="E448" s="50" t="str">
        <f>IF(T442=T441,"",VLOOKUP(B448,Arrays!A$1:C$2001,3,FALSE))</f>
        <v/>
      </c>
      <c r="F448" s="20"/>
      <c r="G448" s="19">
        <v>441</v>
      </c>
      <c r="H448" s="47"/>
      <c r="I448" s="48"/>
      <c r="J448" s="50" t="str">
        <f>IF(H448="","",VLOOKUP(H448,Arrays!A$2:B$2001,2,FALSE))</f>
        <v/>
      </c>
      <c r="K448" s="50" t="str">
        <f>IF(W441=W442,"",VLOOKUP(H448,Arrays!A$1:C$2001,3,FALSE))</f>
        <v/>
      </c>
      <c r="L448" s="20"/>
      <c r="M448" s="19">
        <v>441</v>
      </c>
      <c r="N448" s="47"/>
      <c r="O448" s="48"/>
      <c r="P448" s="50" t="str">
        <f>IF(N448="","",VLOOKUP(N448,Arrays!E$2:G$2002,2,FALSE))</f>
        <v/>
      </c>
      <c r="Q448" s="50" t="str">
        <f>IF(Z442=Z441,"",VLOOKUP(N448,Arrays!E$1:G$2002,3,FALSE))</f>
        <v/>
      </c>
      <c r="T448" s="51">
        <f>SUMPRODUCT((B$8:B454&lt;&gt;"")/COUNTIF(B$8:B454,B$8:B454&amp;""))</f>
        <v>0</v>
      </c>
      <c r="U448" s="51">
        <f t="shared" si="18"/>
        <v>0</v>
      </c>
      <c r="W448" s="51">
        <f>SUMPRODUCT((H$8:H454&lt;&gt;"")/COUNTIF(H$8:H454,H$8:H454&amp;""))</f>
        <v>0</v>
      </c>
      <c r="X448" s="51">
        <f t="shared" si="19"/>
        <v>0</v>
      </c>
      <c r="Z448" s="51">
        <f>SUMPRODUCT((N$8:N454&lt;&gt;"")/COUNTIF(N$8:N454,N$8:N454&amp;""))</f>
        <v>0</v>
      </c>
      <c r="AA448" s="51">
        <f t="shared" si="20"/>
        <v>0</v>
      </c>
    </row>
    <row r="449" spans="1:27" x14ac:dyDescent="0.3">
      <c r="A449" s="19">
        <v>442</v>
      </c>
      <c r="B449" s="47"/>
      <c r="C449" s="48"/>
      <c r="D449" s="50" t="str">
        <f>IF(B449="","",VLOOKUP(B449,Arrays!A$2:B$2001,2,FALSE))</f>
        <v/>
      </c>
      <c r="E449" s="50" t="str">
        <f>IF(T443=T442,"",VLOOKUP(B449,Arrays!A$1:C$2001,3,FALSE))</f>
        <v/>
      </c>
      <c r="F449" s="20"/>
      <c r="G449" s="19">
        <v>442</v>
      </c>
      <c r="H449" s="47"/>
      <c r="I449" s="48"/>
      <c r="J449" s="50" t="str">
        <f>IF(H449="","",VLOOKUP(H449,Arrays!A$2:B$2001,2,FALSE))</f>
        <v/>
      </c>
      <c r="K449" s="50" t="str">
        <f>IF(W442=W443,"",VLOOKUP(H449,Arrays!A$1:C$2001,3,FALSE))</f>
        <v/>
      </c>
      <c r="L449" s="20"/>
      <c r="M449" s="19">
        <v>442</v>
      </c>
      <c r="N449" s="47"/>
      <c r="O449" s="48"/>
      <c r="P449" s="50" t="str">
        <f>IF(N449="","",VLOOKUP(N449,Arrays!E$2:G$2002,2,FALSE))</f>
        <v/>
      </c>
      <c r="Q449" s="50" t="str">
        <f>IF(Z443=Z442,"",VLOOKUP(N449,Arrays!E$1:G$2002,3,FALSE))</f>
        <v/>
      </c>
      <c r="T449" s="51">
        <f>SUMPRODUCT((B$8:B455&lt;&gt;"")/COUNTIF(B$8:B455,B$8:B455&amp;""))</f>
        <v>0</v>
      </c>
      <c r="U449" s="51">
        <f t="shared" si="18"/>
        <v>0</v>
      </c>
      <c r="W449" s="51">
        <f>SUMPRODUCT((H$8:H455&lt;&gt;"")/COUNTIF(H$8:H455,H$8:H455&amp;""))</f>
        <v>0</v>
      </c>
      <c r="X449" s="51">
        <f t="shared" si="19"/>
        <v>0</v>
      </c>
      <c r="Z449" s="51">
        <f>SUMPRODUCT((N$8:N455&lt;&gt;"")/COUNTIF(N$8:N455,N$8:N455&amp;""))</f>
        <v>0</v>
      </c>
      <c r="AA449" s="51">
        <f t="shared" si="20"/>
        <v>0</v>
      </c>
    </row>
    <row r="450" spans="1:27" x14ac:dyDescent="0.3">
      <c r="A450" s="19">
        <v>443</v>
      </c>
      <c r="B450" s="47"/>
      <c r="C450" s="48"/>
      <c r="D450" s="50" t="str">
        <f>IF(B450="","",VLOOKUP(B450,Arrays!A$2:B$2001,2,FALSE))</f>
        <v/>
      </c>
      <c r="E450" s="50" t="str">
        <f>IF(T444=T443,"",VLOOKUP(B450,Arrays!A$1:C$2001,3,FALSE))</f>
        <v/>
      </c>
      <c r="F450" s="20"/>
      <c r="G450" s="19">
        <v>443</v>
      </c>
      <c r="H450" s="47"/>
      <c r="I450" s="48"/>
      <c r="J450" s="50" t="str">
        <f>IF(H450="","",VLOOKUP(H450,Arrays!A$2:B$2001,2,FALSE))</f>
        <v/>
      </c>
      <c r="K450" s="50" t="str">
        <f>IF(W443=W444,"",VLOOKUP(H450,Arrays!A$1:C$2001,3,FALSE))</f>
        <v/>
      </c>
      <c r="L450" s="20"/>
      <c r="M450" s="19">
        <v>443</v>
      </c>
      <c r="N450" s="47"/>
      <c r="O450" s="48"/>
      <c r="P450" s="50" t="str">
        <f>IF(N450="","",VLOOKUP(N450,Arrays!E$2:G$2002,2,FALSE))</f>
        <v/>
      </c>
      <c r="Q450" s="50" t="str">
        <f>IF(Z444=Z443,"",VLOOKUP(N450,Arrays!E$1:G$2002,3,FALSE))</f>
        <v/>
      </c>
      <c r="T450" s="51">
        <f>SUMPRODUCT((B$8:B456&lt;&gt;"")/COUNTIF(B$8:B456,B$8:B456&amp;""))</f>
        <v>0</v>
      </c>
      <c r="U450" s="51">
        <f t="shared" si="18"/>
        <v>0</v>
      </c>
      <c r="W450" s="51">
        <f>SUMPRODUCT((H$8:H456&lt;&gt;"")/COUNTIF(H$8:H456,H$8:H456&amp;""))</f>
        <v>0</v>
      </c>
      <c r="X450" s="51">
        <f t="shared" si="19"/>
        <v>0</v>
      </c>
      <c r="Z450" s="51">
        <f>SUMPRODUCT((N$8:N456&lt;&gt;"")/COUNTIF(N$8:N456,N$8:N456&amp;""))</f>
        <v>0</v>
      </c>
      <c r="AA450" s="51">
        <f t="shared" si="20"/>
        <v>0</v>
      </c>
    </row>
    <row r="451" spans="1:27" x14ac:dyDescent="0.3">
      <c r="A451" s="19">
        <v>444</v>
      </c>
      <c r="B451" s="47"/>
      <c r="C451" s="48"/>
      <c r="D451" s="50" t="str">
        <f>IF(B451="","",VLOOKUP(B451,Arrays!A$2:B$2001,2,FALSE))</f>
        <v/>
      </c>
      <c r="E451" s="50" t="str">
        <f>IF(T445=T444,"",VLOOKUP(B451,Arrays!A$1:C$2001,3,FALSE))</f>
        <v/>
      </c>
      <c r="F451" s="20"/>
      <c r="G451" s="19">
        <v>444</v>
      </c>
      <c r="H451" s="47"/>
      <c r="I451" s="48"/>
      <c r="J451" s="50" t="str">
        <f>IF(H451="","",VLOOKUP(H451,Arrays!A$2:B$2001,2,FALSE))</f>
        <v/>
      </c>
      <c r="K451" s="50" t="str">
        <f>IF(W444=W445,"",VLOOKUP(H451,Arrays!A$1:C$2001,3,FALSE))</f>
        <v/>
      </c>
      <c r="L451" s="20"/>
      <c r="M451" s="19">
        <v>444</v>
      </c>
      <c r="N451" s="47"/>
      <c r="O451" s="48"/>
      <c r="P451" s="50" t="str">
        <f>IF(N451="","",VLOOKUP(N451,Arrays!E$2:G$2002,2,FALSE))</f>
        <v/>
      </c>
      <c r="Q451" s="50" t="str">
        <f>IF(Z445=Z444,"",VLOOKUP(N451,Arrays!E$1:G$2002,3,FALSE))</f>
        <v/>
      </c>
      <c r="T451" s="51">
        <f>SUMPRODUCT((B$8:B457&lt;&gt;"")/COUNTIF(B$8:B457,B$8:B457&amp;""))</f>
        <v>0</v>
      </c>
      <c r="U451" s="51">
        <f t="shared" ref="U451:U494" si="21">IF(T451=T450,0,E457)</f>
        <v>0</v>
      </c>
      <c r="W451" s="51">
        <f>SUMPRODUCT((H$8:H457&lt;&gt;"")/COUNTIF(H$8:H457,H$8:H457&amp;""))</f>
        <v>0</v>
      </c>
      <c r="X451" s="51">
        <f t="shared" ref="X451:X494" si="22">IF(W451=W450,0,K457)</f>
        <v>0</v>
      </c>
      <c r="Z451" s="51">
        <f>SUMPRODUCT((N$8:N457&lt;&gt;"")/COUNTIF(N$8:N457,N$8:N457&amp;""))</f>
        <v>0</v>
      </c>
      <c r="AA451" s="51">
        <f t="shared" ref="AA451:AA494" si="23">IF(Z451=Z450,0,Q457)</f>
        <v>0</v>
      </c>
    </row>
    <row r="452" spans="1:27" x14ac:dyDescent="0.3">
      <c r="A452" s="19">
        <v>445</v>
      </c>
      <c r="B452" s="47"/>
      <c r="C452" s="48"/>
      <c r="D452" s="50" t="str">
        <f>IF(B452="","",VLOOKUP(B452,Arrays!A$2:B$2001,2,FALSE))</f>
        <v/>
      </c>
      <c r="E452" s="50" t="str">
        <f>IF(T446=T445,"",VLOOKUP(B452,Arrays!A$1:C$2001,3,FALSE))</f>
        <v/>
      </c>
      <c r="F452" s="20"/>
      <c r="G452" s="19">
        <v>445</v>
      </c>
      <c r="H452" s="47"/>
      <c r="I452" s="48"/>
      <c r="J452" s="50" t="str">
        <f>IF(H452="","",VLOOKUP(H452,Arrays!A$2:B$2001,2,FALSE))</f>
        <v/>
      </c>
      <c r="K452" s="50" t="str">
        <f>IF(W445=W446,"",VLOOKUP(H452,Arrays!A$1:C$2001,3,FALSE))</f>
        <v/>
      </c>
      <c r="L452" s="20"/>
      <c r="M452" s="19">
        <v>445</v>
      </c>
      <c r="N452" s="47"/>
      <c r="O452" s="48"/>
      <c r="P452" s="50" t="str">
        <f>IF(N452="","",VLOOKUP(N452,Arrays!E$2:G$2002,2,FALSE))</f>
        <v/>
      </c>
      <c r="Q452" s="50" t="str">
        <f>IF(Z446=Z445,"",VLOOKUP(N452,Arrays!E$1:G$2002,3,FALSE))</f>
        <v/>
      </c>
      <c r="T452" s="51">
        <f>SUMPRODUCT((B$8:B458&lt;&gt;"")/COUNTIF(B$8:B458,B$8:B458&amp;""))</f>
        <v>0</v>
      </c>
      <c r="U452" s="51">
        <f t="shared" si="21"/>
        <v>0</v>
      </c>
      <c r="W452" s="51">
        <f>SUMPRODUCT((H$8:H458&lt;&gt;"")/COUNTIF(H$8:H458,H$8:H458&amp;""))</f>
        <v>0</v>
      </c>
      <c r="X452" s="51">
        <f t="shared" si="22"/>
        <v>0</v>
      </c>
      <c r="Z452" s="51">
        <f>SUMPRODUCT((N$8:N458&lt;&gt;"")/COUNTIF(N$8:N458,N$8:N458&amp;""))</f>
        <v>0</v>
      </c>
      <c r="AA452" s="51">
        <f t="shared" si="23"/>
        <v>0</v>
      </c>
    </row>
    <row r="453" spans="1:27" x14ac:dyDescent="0.3">
      <c r="A453" s="19">
        <v>446</v>
      </c>
      <c r="B453" s="47"/>
      <c r="C453" s="48"/>
      <c r="D453" s="50" t="str">
        <f>IF(B453="","",VLOOKUP(B453,Arrays!A$2:B$2001,2,FALSE))</f>
        <v/>
      </c>
      <c r="E453" s="50" t="str">
        <f>IF(T447=T446,"",VLOOKUP(B453,Arrays!A$1:C$2001,3,FALSE))</f>
        <v/>
      </c>
      <c r="F453" s="20"/>
      <c r="G453" s="19">
        <v>446</v>
      </c>
      <c r="H453" s="47"/>
      <c r="I453" s="48"/>
      <c r="J453" s="50" t="str">
        <f>IF(H453="","",VLOOKUP(H453,Arrays!A$2:B$2001,2,FALSE))</f>
        <v/>
      </c>
      <c r="K453" s="50" t="str">
        <f>IF(W446=W447,"",VLOOKUP(H453,Arrays!A$1:C$2001,3,FALSE))</f>
        <v/>
      </c>
      <c r="L453" s="20"/>
      <c r="M453" s="19">
        <v>446</v>
      </c>
      <c r="N453" s="47"/>
      <c r="O453" s="48"/>
      <c r="P453" s="50" t="str">
        <f>IF(N453="","",VLOOKUP(N453,Arrays!E$2:G$2002,2,FALSE))</f>
        <v/>
      </c>
      <c r="Q453" s="50" t="str">
        <f>IF(Z447=Z446,"",VLOOKUP(N453,Arrays!E$1:G$2002,3,FALSE))</f>
        <v/>
      </c>
      <c r="T453" s="51">
        <f>SUMPRODUCT((B$8:B459&lt;&gt;"")/COUNTIF(B$8:B459,B$8:B459&amp;""))</f>
        <v>0</v>
      </c>
      <c r="U453" s="51">
        <f t="shared" si="21"/>
        <v>0</v>
      </c>
      <c r="W453" s="51">
        <f>SUMPRODUCT((H$8:H459&lt;&gt;"")/COUNTIF(H$8:H459,H$8:H459&amp;""))</f>
        <v>0</v>
      </c>
      <c r="X453" s="51">
        <f t="shared" si="22"/>
        <v>0</v>
      </c>
      <c r="Z453" s="51">
        <f>SUMPRODUCT((N$8:N459&lt;&gt;"")/COUNTIF(N$8:N459,N$8:N459&amp;""))</f>
        <v>0</v>
      </c>
      <c r="AA453" s="51">
        <f t="shared" si="23"/>
        <v>0</v>
      </c>
    </row>
    <row r="454" spans="1:27" x14ac:dyDescent="0.3">
      <c r="A454" s="19">
        <v>447</v>
      </c>
      <c r="B454" s="47"/>
      <c r="C454" s="48"/>
      <c r="D454" s="50" t="str">
        <f>IF(B454="","",VLOOKUP(B454,Arrays!A$2:B$2001,2,FALSE))</f>
        <v/>
      </c>
      <c r="E454" s="50" t="str">
        <f>IF(T448=T447,"",VLOOKUP(B454,Arrays!A$1:C$2001,3,FALSE))</f>
        <v/>
      </c>
      <c r="F454" s="20"/>
      <c r="G454" s="19">
        <v>447</v>
      </c>
      <c r="H454" s="47"/>
      <c r="I454" s="48"/>
      <c r="J454" s="50" t="str">
        <f>IF(H454="","",VLOOKUP(H454,Arrays!A$2:B$2001,2,FALSE))</f>
        <v/>
      </c>
      <c r="K454" s="50" t="str">
        <f>IF(W447=W448,"",VLOOKUP(H454,Arrays!A$1:C$2001,3,FALSE))</f>
        <v/>
      </c>
      <c r="L454" s="20"/>
      <c r="M454" s="19">
        <v>447</v>
      </c>
      <c r="N454" s="47"/>
      <c r="O454" s="48"/>
      <c r="P454" s="50" t="str">
        <f>IF(N454="","",VLOOKUP(N454,Arrays!E$2:G$2002,2,FALSE))</f>
        <v/>
      </c>
      <c r="Q454" s="50" t="str">
        <f>IF(Z448=Z447,"",VLOOKUP(N454,Arrays!E$1:G$2002,3,FALSE))</f>
        <v/>
      </c>
      <c r="T454" s="51">
        <f>SUMPRODUCT((B$8:B460&lt;&gt;"")/COUNTIF(B$8:B460,B$8:B460&amp;""))</f>
        <v>0</v>
      </c>
      <c r="U454" s="51">
        <f t="shared" si="21"/>
        <v>0</v>
      </c>
      <c r="W454" s="51">
        <f>SUMPRODUCT((H$8:H460&lt;&gt;"")/COUNTIF(H$8:H460,H$8:H460&amp;""))</f>
        <v>0</v>
      </c>
      <c r="X454" s="51">
        <f t="shared" si="22"/>
        <v>0</v>
      </c>
      <c r="Z454" s="51">
        <f>SUMPRODUCT((N$8:N460&lt;&gt;"")/COUNTIF(N$8:N460,N$8:N460&amp;""))</f>
        <v>0</v>
      </c>
      <c r="AA454" s="51">
        <f t="shared" si="23"/>
        <v>0</v>
      </c>
    </row>
    <row r="455" spans="1:27" x14ac:dyDescent="0.3">
      <c r="A455" s="19">
        <v>448</v>
      </c>
      <c r="B455" s="47"/>
      <c r="C455" s="48"/>
      <c r="D455" s="50" t="str">
        <f>IF(B455="","",VLOOKUP(B455,Arrays!A$2:B$2001,2,FALSE))</f>
        <v/>
      </c>
      <c r="E455" s="50" t="str">
        <f>IF(T449=T448,"",VLOOKUP(B455,Arrays!A$1:C$2001,3,FALSE))</f>
        <v/>
      </c>
      <c r="F455" s="20"/>
      <c r="G455" s="19">
        <v>448</v>
      </c>
      <c r="H455" s="47"/>
      <c r="I455" s="48"/>
      <c r="J455" s="50" t="str">
        <f>IF(H455="","",VLOOKUP(H455,Arrays!A$2:B$2001,2,FALSE))</f>
        <v/>
      </c>
      <c r="K455" s="50" t="str">
        <f>IF(W448=W449,"",VLOOKUP(H455,Arrays!A$1:C$2001,3,FALSE))</f>
        <v/>
      </c>
      <c r="L455" s="20"/>
      <c r="M455" s="19">
        <v>448</v>
      </c>
      <c r="N455" s="47"/>
      <c r="O455" s="48"/>
      <c r="P455" s="50" t="str">
        <f>IF(N455="","",VLOOKUP(N455,Arrays!E$2:G$2002,2,FALSE))</f>
        <v/>
      </c>
      <c r="Q455" s="50" t="str">
        <f>IF(Z449=Z448,"",VLOOKUP(N455,Arrays!E$1:G$2002,3,FALSE))</f>
        <v/>
      </c>
      <c r="T455" s="51">
        <f>SUMPRODUCT((B$8:B461&lt;&gt;"")/COUNTIF(B$8:B461,B$8:B461&amp;""))</f>
        <v>0</v>
      </c>
      <c r="U455" s="51">
        <f t="shared" si="21"/>
        <v>0</v>
      </c>
      <c r="W455" s="51">
        <f>SUMPRODUCT((H$8:H461&lt;&gt;"")/COUNTIF(H$8:H461,H$8:H461&amp;""))</f>
        <v>0</v>
      </c>
      <c r="X455" s="51">
        <f t="shared" si="22"/>
        <v>0</v>
      </c>
      <c r="Z455" s="51">
        <f>SUMPRODUCT((N$8:N461&lt;&gt;"")/COUNTIF(N$8:N461,N$8:N461&amp;""))</f>
        <v>0</v>
      </c>
      <c r="AA455" s="51">
        <f t="shared" si="23"/>
        <v>0</v>
      </c>
    </row>
    <row r="456" spans="1:27" x14ac:dyDescent="0.3">
      <c r="A456" s="19">
        <v>449</v>
      </c>
      <c r="B456" s="47"/>
      <c r="C456" s="48"/>
      <c r="D456" s="50" t="str">
        <f>IF(B456="","",VLOOKUP(B456,Arrays!A$2:B$2001,2,FALSE))</f>
        <v/>
      </c>
      <c r="E456" s="50" t="str">
        <f>IF(T450=T449,"",VLOOKUP(B456,Arrays!A$1:C$2001,3,FALSE))</f>
        <v/>
      </c>
      <c r="F456" s="20"/>
      <c r="G456" s="19">
        <v>449</v>
      </c>
      <c r="H456" s="47"/>
      <c r="I456" s="48"/>
      <c r="J456" s="50" t="str">
        <f>IF(H456="","",VLOOKUP(H456,Arrays!A$2:B$2001,2,FALSE))</f>
        <v/>
      </c>
      <c r="K456" s="50" t="str">
        <f>IF(W449=W450,"",VLOOKUP(H456,Arrays!A$1:C$2001,3,FALSE))</f>
        <v/>
      </c>
      <c r="L456" s="20"/>
      <c r="M456" s="19">
        <v>449</v>
      </c>
      <c r="N456" s="47"/>
      <c r="O456" s="48"/>
      <c r="P456" s="50" t="str">
        <f>IF(N456="","",VLOOKUP(N456,Arrays!E$2:G$2002,2,FALSE))</f>
        <v/>
      </c>
      <c r="Q456" s="50" t="str">
        <f>IF(Z450=Z449,"",VLOOKUP(N456,Arrays!E$1:G$2002,3,FALSE))</f>
        <v/>
      </c>
      <c r="T456" s="51">
        <f>SUMPRODUCT((B$8:B462&lt;&gt;"")/COUNTIF(B$8:B462,B$8:B462&amp;""))</f>
        <v>0</v>
      </c>
      <c r="U456" s="51">
        <f t="shared" si="21"/>
        <v>0</v>
      </c>
      <c r="W456" s="51">
        <f>SUMPRODUCT((H$8:H462&lt;&gt;"")/COUNTIF(H$8:H462,H$8:H462&amp;""))</f>
        <v>0</v>
      </c>
      <c r="X456" s="51">
        <f t="shared" si="22"/>
        <v>0</v>
      </c>
      <c r="Z456" s="51">
        <f>SUMPRODUCT((N$8:N462&lt;&gt;"")/COUNTIF(N$8:N462,N$8:N462&amp;""))</f>
        <v>0</v>
      </c>
      <c r="AA456" s="51">
        <f t="shared" si="23"/>
        <v>0</v>
      </c>
    </row>
    <row r="457" spans="1:27" x14ac:dyDescent="0.3">
      <c r="A457" s="19">
        <v>450</v>
      </c>
      <c r="B457" s="47"/>
      <c r="C457" s="48"/>
      <c r="D457" s="50" t="str">
        <f>IF(B457="","",VLOOKUP(B457,Arrays!A$2:B$2001,2,FALSE))</f>
        <v/>
      </c>
      <c r="E457" s="50" t="str">
        <f>IF(T451=T450,"",VLOOKUP(B457,Arrays!A$1:C$2001,3,FALSE))</f>
        <v/>
      </c>
      <c r="F457" s="20"/>
      <c r="G457" s="19">
        <v>450</v>
      </c>
      <c r="H457" s="47"/>
      <c r="I457" s="48"/>
      <c r="J457" s="50" t="str">
        <f>IF(H457="","",VLOOKUP(H457,Arrays!A$2:B$2001,2,FALSE))</f>
        <v/>
      </c>
      <c r="K457" s="50" t="str">
        <f>IF(W450=W451,"",VLOOKUP(H457,Arrays!A$1:C$2001,3,FALSE))</f>
        <v/>
      </c>
      <c r="L457" s="20"/>
      <c r="M457" s="19">
        <v>450</v>
      </c>
      <c r="N457" s="47"/>
      <c r="O457" s="48"/>
      <c r="P457" s="50" t="str">
        <f>IF(N457="","",VLOOKUP(N457,Arrays!E$2:G$2002,2,FALSE))</f>
        <v/>
      </c>
      <c r="Q457" s="50" t="str">
        <f>IF(Z451=Z450,"",VLOOKUP(N457,Arrays!E$1:G$2002,3,FALSE))</f>
        <v/>
      </c>
      <c r="T457" s="51">
        <f>SUMPRODUCT((B$8:B463&lt;&gt;"")/COUNTIF(B$8:B463,B$8:B463&amp;""))</f>
        <v>0</v>
      </c>
      <c r="U457" s="51">
        <f t="shared" si="21"/>
        <v>0</v>
      </c>
      <c r="W457" s="51">
        <f>SUMPRODUCT((H$8:H463&lt;&gt;"")/COUNTIF(H$8:H463,H$8:H463&amp;""))</f>
        <v>0</v>
      </c>
      <c r="X457" s="51">
        <f t="shared" si="22"/>
        <v>0</v>
      </c>
      <c r="Z457" s="51">
        <f>SUMPRODUCT((N$8:N463&lt;&gt;"")/COUNTIF(N$8:N463,N$8:N463&amp;""))</f>
        <v>0</v>
      </c>
      <c r="AA457" s="51">
        <f t="shared" si="23"/>
        <v>0</v>
      </c>
    </row>
    <row r="458" spans="1:27" x14ac:dyDescent="0.3">
      <c r="A458" s="19">
        <v>451</v>
      </c>
      <c r="B458" s="47"/>
      <c r="C458" s="48"/>
      <c r="D458" s="50" t="str">
        <f>IF(B458="","",VLOOKUP(B458,Arrays!A$2:B$2001,2,FALSE))</f>
        <v/>
      </c>
      <c r="E458" s="50" t="str">
        <f>IF(T452=T451,"",VLOOKUP(B458,Arrays!A$1:C$2001,3,FALSE))</f>
        <v/>
      </c>
      <c r="F458" s="20"/>
      <c r="G458" s="19">
        <v>451</v>
      </c>
      <c r="H458" s="47"/>
      <c r="I458" s="48"/>
      <c r="J458" s="50" t="str">
        <f>IF(H458="","",VLOOKUP(H458,Arrays!A$2:B$2001,2,FALSE))</f>
        <v/>
      </c>
      <c r="K458" s="50" t="str">
        <f>IF(W451=W452,"",VLOOKUP(H458,Arrays!A$1:C$2001,3,FALSE))</f>
        <v/>
      </c>
      <c r="L458" s="20"/>
      <c r="M458" s="19">
        <v>451</v>
      </c>
      <c r="N458" s="47"/>
      <c r="O458" s="48"/>
      <c r="P458" s="50" t="str">
        <f>IF(N458="","",VLOOKUP(N458,Arrays!E$2:G$2002,2,FALSE))</f>
        <v/>
      </c>
      <c r="Q458" s="50" t="str">
        <f>IF(Z452=Z451,"",VLOOKUP(N458,Arrays!E$1:G$2002,3,FALSE))</f>
        <v/>
      </c>
      <c r="T458" s="51">
        <f>SUMPRODUCT((B$8:B464&lt;&gt;"")/COUNTIF(B$8:B464,B$8:B464&amp;""))</f>
        <v>0</v>
      </c>
      <c r="U458" s="51">
        <f t="shared" si="21"/>
        <v>0</v>
      </c>
      <c r="W458" s="51">
        <f>SUMPRODUCT((H$8:H464&lt;&gt;"")/COUNTIF(H$8:H464,H$8:H464&amp;""))</f>
        <v>0</v>
      </c>
      <c r="X458" s="51">
        <f t="shared" si="22"/>
        <v>0</v>
      </c>
      <c r="Z458" s="51">
        <f>SUMPRODUCT((N$8:N464&lt;&gt;"")/COUNTIF(N$8:N464,N$8:N464&amp;""))</f>
        <v>0</v>
      </c>
      <c r="AA458" s="51">
        <f t="shared" si="23"/>
        <v>0</v>
      </c>
    </row>
    <row r="459" spans="1:27" x14ac:dyDescent="0.3">
      <c r="A459" s="19">
        <v>452</v>
      </c>
      <c r="B459" s="47"/>
      <c r="C459" s="48"/>
      <c r="D459" s="50" t="str">
        <f>IF(B459="","",VLOOKUP(B459,Arrays!A$2:B$2001,2,FALSE))</f>
        <v/>
      </c>
      <c r="E459" s="50" t="str">
        <f>IF(T453=T452,"",VLOOKUP(B459,Arrays!A$1:C$2001,3,FALSE))</f>
        <v/>
      </c>
      <c r="F459" s="20"/>
      <c r="G459" s="19">
        <v>452</v>
      </c>
      <c r="H459" s="47"/>
      <c r="I459" s="48"/>
      <c r="J459" s="50" t="str">
        <f>IF(H459="","",VLOOKUP(H459,Arrays!A$2:B$2001,2,FALSE))</f>
        <v/>
      </c>
      <c r="K459" s="50" t="str">
        <f>IF(W452=W453,"",VLOOKUP(H459,Arrays!A$1:C$2001,3,FALSE))</f>
        <v/>
      </c>
      <c r="L459" s="20"/>
      <c r="M459" s="19">
        <v>452</v>
      </c>
      <c r="N459" s="47"/>
      <c r="O459" s="48"/>
      <c r="P459" s="50" t="str">
        <f>IF(N459="","",VLOOKUP(N459,Arrays!E$2:G$2002,2,FALSE))</f>
        <v/>
      </c>
      <c r="Q459" s="50" t="str">
        <f>IF(Z453=Z452,"",VLOOKUP(N459,Arrays!E$1:G$2002,3,FALSE))</f>
        <v/>
      </c>
      <c r="T459" s="51">
        <f>SUMPRODUCT((B$8:B465&lt;&gt;"")/COUNTIF(B$8:B465,B$8:B465&amp;""))</f>
        <v>0</v>
      </c>
      <c r="U459" s="51">
        <f t="shared" si="21"/>
        <v>0</v>
      </c>
      <c r="W459" s="51">
        <f>SUMPRODUCT((H$8:H465&lt;&gt;"")/COUNTIF(H$8:H465,H$8:H465&amp;""))</f>
        <v>0</v>
      </c>
      <c r="X459" s="51">
        <f t="shared" si="22"/>
        <v>0</v>
      </c>
      <c r="Z459" s="51">
        <f>SUMPRODUCT((N$8:N465&lt;&gt;"")/COUNTIF(N$8:N465,N$8:N465&amp;""))</f>
        <v>0</v>
      </c>
      <c r="AA459" s="51">
        <f t="shared" si="23"/>
        <v>0</v>
      </c>
    </row>
    <row r="460" spans="1:27" x14ac:dyDescent="0.3">
      <c r="A460" s="19">
        <v>453</v>
      </c>
      <c r="B460" s="47"/>
      <c r="C460" s="48"/>
      <c r="D460" s="50" t="str">
        <f>IF(B460="","",VLOOKUP(B460,Arrays!A$2:B$2001,2,FALSE))</f>
        <v/>
      </c>
      <c r="E460" s="50" t="str">
        <f>IF(T454=T453,"",VLOOKUP(B460,Arrays!A$1:C$2001,3,FALSE))</f>
        <v/>
      </c>
      <c r="F460" s="20"/>
      <c r="G460" s="19">
        <v>453</v>
      </c>
      <c r="H460" s="47"/>
      <c r="I460" s="48"/>
      <c r="J460" s="50" t="str">
        <f>IF(H460="","",VLOOKUP(H460,Arrays!A$2:B$2001,2,FALSE))</f>
        <v/>
      </c>
      <c r="K460" s="50" t="str">
        <f>IF(W453=W454,"",VLOOKUP(H460,Arrays!A$1:C$2001,3,FALSE))</f>
        <v/>
      </c>
      <c r="L460" s="20"/>
      <c r="M460" s="19">
        <v>453</v>
      </c>
      <c r="N460" s="47"/>
      <c r="O460" s="48"/>
      <c r="P460" s="50" t="str">
        <f>IF(N460="","",VLOOKUP(N460,Arrays!E$2:G$2002,2,FALSE))</f>
        <v/>
      </c>
      <c r="Q460" s="50" t="str">
        <f>IF(Z454=Z453,"",VLOOKUP(N460,Arrays!E$1:G$2002,3,FALSE))</f>
        <v/>
      </c>
      <c r="T460" s="51">
        <f>SUMPRODUCT((B$8:B466&lt;&gt;"")/COUNTIF(B$8:B466,B$8:B466&amp;""))</f>
        <v>0</v>
      </c>
      <c r="U460" s="51">
        <f t="shared" si="21"/>
        <v>0</v>
      </c>
      <c r="W460" s="51">
        <f>SUMPRODUCT((H$8:H466&lt;&gt;"")/COUNTIF(H$8:H466,H$8:H466&amp;""))</f>
        <v>0</v>
      </c>
      <c r="X460" s="51">
        <f t="shared" si="22"/>
        <v>0</v>
      </c>
      <c r="Z460" s="51">
        <f>SUMPRODUCT((N$8:N466&lt;&gt;"")/COUNTIF(N$8:N466,N$8:N466&amp;""))</f>
        <v>0</v>
      </c>
      <c r="AA460" s="51">
        <f t="shared" si="23"/>
        <v>0</v>
      </c>
    </row>
    <row r="461" spans="1:27" x14ac:dyDescent="0.3">
      <c r="A461" s="19">
        <v>454</v>
      </c>
      <c r="B461" s="47"/>
      <c r="C461" s="48"/>
      <c r="D461" s="50" t="str">
        <f>IF(B461="","",VLOOKUP(B461,Arrays!A$2:B$2001,2,FALSE))</f>
        <v/>
      </c>
      <c r="E461" s="50" t="str">
        <f>IF(T455=T454,"",VLOOKUP(B461,Arrays!A$1:C$2001,3,FALSE))</f>
        <v/>
      </c>
      <c r="F461" s="20"/>
      <c r="G461" s="19">
        <v>454</v>
      </c>
      <c r="H461" s="47"/>
      <c r="I461" s="48"/>
      <c r="J461" s="50" t="str">
        <f>IF(H461="","",VLOOKUP(H461,Arrays!A$2:B$2001,2,FALSE))</f>
        <v/>
      </c>
      <c r="K461" s="50" t="str">
        <f>IF(W454=W455,"",VLOOKUP(H461,Arrays!A$1:C$2001,3,FALSE))</f>
        <v/>
      </c>
      <c r="L461" s="20"/>
      <c r="M461" s="19">
        <v>454</v>
      </c>
      <c r="N461" s="47"/>
      <c r="O461" s="48"/>
      <c r="P461" s="50" t="str">
        <f>IF(N461="","",VLOOKUP(N461,Arrays!E$2:G$2002,2,FALSE))</f>
        <v/>
      </c>
      <c r="Q461" s="50" t="str">
        <f>IF(Z455=Z454,"",VLOOKUP(N461,Arrays!E$1:G$2002,3,FALSE))</f>
        <v/>
      </c>
      <c r="T461" s="51">
        <f>SUMPRODUCT((B$8:B467&lt;&gt;"")/COUNTIF(B$8:B467,B$8:B467&amp;""))</f>
        <v>0</v>
      </c>
      <c r="U461" s="51">
        <f t="shared" si="21"/>
        <v>0</v>
      </c>
      <c r="W461" s="51">
        <f>SUMPRODUCT((H$8:H467&lt;&gt;"")/COUNTIF(H$8:H467,H$8:H467&amp;""))</f>
        <v>0</v>
      </c>
      <c r="X461" s="51">
        <f t="shared" si="22"/>
        <v>0</v>
      </c>
      <c r="Z461" s="51">
        <f>SUMPRODUCT((N$8:N467&lt;&gt;"")/COUNTIF(N$8:N467,N$8:N467&amp;""))</f>
        <v>0</v>
      </c>
      <c r="AA461" s="51">
        <f t="shared" si="23"/>
        <v>0</v>
      </c>
    </row>
    <row r="462" spans="1:27" x14ac:dyDescent="0.3">
      <c r="A462" s="19">
        <v>455</v>
      </c>
      <c r="B462" s="47"/>
      <c r="C462" s="48"/>
      <c r="D462" s="50" t="str">
        <f>IF(B462="","",VLOOKUP(B462,Arrays!A$2:B$2001,2,FALSE))</f>
        <v/>
      </c>
      <c r="E462" s="50" t="str">
        <f>IF(T456=T455,"",VLOOKUP(B462,Arrays!A$1:C$2001,3,FALSE))</f>
        <v/>
      </c>
      <c r="F462" s="20"/>
      <c r="G462" s="19">
        <v>455</v>
      </c>
      <c r="H462" s="47"/>
      <c r="I462" s="48"/>
      <c r="J462" s="50" t="str">
        <f>IF(H462="","",VLOOKUP(H462,Arrays!A$2:B$2001,2,FALSE))</f>
        <v/>
      </c>
      <c r="K462" s="50" t="str">
        <f>IF(W455=W456,"",VLOOKUP(H462,Arrays!A$1:C$2001,3,FALSE))</f>
        <v/>
      </c>
      <c r="L462" s="20"/>
      <c r="M462" s="19">
        <v>455</v>
      </c>
      <c r="N462" s="47"/>
      <c r="O462" s="48"/>
      <c r="P462" s="50" t="str">
        <f>IF(N462="","",VLOOKUP(N462,Arrays!E$2:G$2002,2,FALSE))</f>
        <v/>
      </c>
      <c r="Q462" s="50" t="str">
        <f>IF(Z456=Z455,"",VLOOKUP(N462,Arrays!E$1:G$2002,3,FALSE))</f>
        <v/>
      </c>
      <c r="T462" s="51">
        <f>SUMPRODUCT((B$8:B468&lt;&gt;"")/COUNTIF(B$8:B468,B$8:B468&amp;""))</f>
        <v>0</v>
      </c>
      <c r="U462" s="51">
        <f t="shared" si="21"/>
        <v>0</v>
      </c>
      <c r="W462" s="51">
        <f>SUMPRODUCT((H$8:H468&lt;&gt;"")/COUNTIF(H$8:H468,H$8:H468&amp;""))</f>
        <v>0</v>
      </c>
      <c r="X462" s="51">
        <f t="shared" si="22"/>
        <v>0</v>
      </c>
      <c r="Z462" s="51">
        <f>SUMPRODUCT((N$8:N468&lt;&gt;"")/COUNTIF(N$8:N468,N$8:N468&amp;""))</f>
        <v>0</v>
      </c>
      <c r="AA462" s="51">
        <f t="shared" si="23"/>
        <v>0</v>
      </c>
    </row>
    <row r="463" spans="1:27" x14ac:dyDescent="0.3">
      <c r="A463" s="19">
        <v>456</v>
      </c>
      <c r="B463" s="47"/>
      <c r="C463" s="48"/>
      <c r="D463" s="50" t="str">
        <f>IF(B463="","",VLOOKUP(B463,Arrays!A$2:B$2001,2,FALSE))</f>
        <v/>
      </c>
      <c r="E463" s="50" t="str">
        <f>IF(T457=T456,"",VLOOKUP(B463,Arrays!A$1:C$2001,3,FALSE))</f>
        <v/>
      </c>
      <c r="F463" s="20"/>
      <c r="G463" s="19">
        <v>456</v>
      </c>
      <c r="H463" s="47"/>
      <c r="I463" s="48"/>
      <c r="J463" s="50" t="str">
        <f>IF(H463="","",VLOOKUP(H463,Arrays!A$2:B$2001,2,FALSE))</f>
        <v/>
      </c>
      <c r="K463" s="50" t="str">
        <f>IF(W456=W457,"",VLOOKUP(H463,Arrays!A$1:C$2001,3,FALSE))</f>
        <v/>
      </c>
      <c r="L463" s="20"/>
      <c r="M463" s="19">
        <v>456</v>
      </c>
      <c r="N463" s="47"/>
      <c r="O463" s="48"/>
      <c r="P463" s="50" t="str">
        <f>IF(N463="","",VLOOKUP(N463,Arrays!E$2:G$2002,2,FALSE))</f>
        <v/>
      </c>
      <c r="Q463" s="50" t="str">
        <f>IF(Z457=Z456,"",VLOOKUP(N463,Arrays!E$1:G$2002,3,FALSE))</f>
        <v/>
      </c>
      <c r="T463" s="51">
        <f>SUMPRODUCT((B$8:B469&lt;&gt;"")/COUNTIF(B$8:B469,B$8:B469&amp;""))</f>
        <v>0</v>
      </c>
      <c r="U463" s="51">
        <f t="shared" si="21"/>
        <v>0</v>
      </c>
      <c r="W463" s="51">
        <f>SUMPRODUCT((H$8:H469&lt;&gt;"")/COUNTIF(H$8:H469,H$8:H469&amp;""))</f>
        <v>0</v>
      </c>
      <c r="X463" s="51">
        <f t="shared" si="22"/>
        <v>0</v>
      </c>
      <c r="Z463" s="51">
        <f>SUMPRODUCT((N$8:N469&lt;&gt;"")/COUNTIF(N$8:N469,N$8:N469&amp;""))</f>
        <v>0</v>
      </c>
      <c r="AA463" s="51">
        <f t="shared" si="23"/>
        <v>0</v>
      </c>
    </row>
    <row r="464" spans="1:27" x14ac:dyDescent="0.3">
      <c r="A464" s="19">
        <v>457</v>
      </c>
      <c r="B464" s="47"/>
      <c r="C464" s="48"/>
      <c r="D464" s="50" t="str">
        <f>IF(B464="","",VLOOKUP(B464,Arrays!A$2:B$2001,2,FALSE))</f>
        <v/>
      </c>
      <c r="E464" s="50" t="str">
        <f>IF(T458=T457,"",VLOOKUP(B464,Arrays!A$1:C$2001,3,FALSE))</f>
        <v/>
      </c>
      <c r="F464" s="20"/>
      <c r="G464" s="19">
        <v>457</v>
      </c>
      <c r="H464" s="47"/>
      <c r="I464" s="48"/>
      <c r="J464" s="50" t="str">
        <f>IF(H464="","",VLOOKUP(H464,Arrays!A$2:B$2001,2,FALSE))</f>
        <v/>
      </c>
      <c r="K464" s="50" t="str">
        <f>IF(W457=W458,"",VLOOKUP(H464,Arrays!A$1:C$2001,3,FALSE))</f>
        <v/>
      </c>
      <c r="L464" s="20"/>
      <c r="M464" s="19">
        <v>457</v>
      </c>
      <c r="N464" s="47"/>
      <c r="O464" s="48"/>
      <c r="P464" s="50" t="str">
        <f>IF(N464="","",VLOOKUP(N464,Arrays!E$2:G$2002,2,FALSE))</f>
        <v/>
      </c>
      <c r="Q464" s="50" t="str">
        <f>IF(Z458=Z457,"",VLOOKUP(N464,Arrays!E$1:G$2002,3,FALSE))</f>
        <v/>
      </c>
      <c r="T464" s="51">
        <f>SUMPRODUCT((B$8:B470&lt;&gt;"")/COUNTIF(B$8:B470,B$8:B470&amp;""))</f>
        <v>0</v>
      </c>
      <c r="U464" s="51">
        <f t="shared" si="21"/>
        <v>0</v>
      </c>
      <c r="W464" s="51">
        <f>SUMPRODUCT((H$8:H470&lt;&gt;"")/COUNTIF(H$8:H470,H$8:H470&amp;""))</f>
        <v>0</v>
      </c>
      <c r="X464" s="51">
        <f t="shared" si="22"/>
        <v>0</v>
      </c>
      <c r="Z464" s="51">
        <f>SUMPRODUCT((N$8:N470&lt;&gt;"")/COUNTIF(N$8:N470,N$8:N470&amp;""))</f>
        <v>0</v>
      </c>
      <c r="AA464" s="51">
        <f t="shared" si="23"/>
        <v>0</v>
      </c>
    </row>
    <row r="465" spans="1:27" x14ac:dyDescent="0.3">
      <c r="A465" s="19">
        <v>458</v>
      </c>
      <c r="B465" s="47"/>
      <c r="C465" s="48"/>
      <c r="D465" s="50" t="str">
        <f>IF(B465="","",VLOOKUP(B465,Arrays!A$2:B$2001,2,FALSE))</f>
        <v/>
      </c>
      <c r="E465" s="50" t="str">
        <f>IF(T459=T458,"",VLOOKUP(B465,Arrays!A$1:C$2001,3,FALSE))</f>
        <v/>
      </c>
      <c r="F465" s="20"/>
      <c r="G465" s="19">
        <v>458</v>
      </c>
      <c r="H465" s="47"/>
      <c r="I465" s="48"/>
      <c r="J465" s="50" t="str">
        <f>IF(H465="","",VLOOKUP(H465,Arrays!A$2:B$2001,2,FALSE))</f>
        <v/>
      </c>
      <c r="K465" s="50" t="str">
        <f>IF(W458=W459,"",VLOOKUP(H465,Arrays!A$1:C$2001,3,FALSE))</f>
        <v/>
      </c>
      <c r="L465" s="20"/>
      <c r="M465" s="19">
        <v>458</v>
      </c>
      <c r="N465" s="47"/>
      <c r="O465" s="48"/>
      <c r="P465" s="50" t="str">
        <f>IF(N465="","",VLOOKUP(N465,Arrays!E$2:G$2002,2,FALSE))</f>
        <v/>
      </c>
      <c r="Q465" s="50" t="str">
        <f>IF(Z459=Z458,"",VLOOKUP(N465,Arrays!E$1:G$2002,3,FALSE))</f>
        <v/>
      </c>
      <c r="T465" s="51">
        <f>SUMPRODUCT((B$8:B471&lt;&gt;"")/COUNTIF(B$8:B471,B$8:B471&amp;""))</f>
        <v>0</v>
      </c>
      <c r="U465" s="51">
        <f t="shared" si="21"/>
        <v>0</v>
      </c>
      <c r="W465" s="51">
        <f>SUMPRODUCT((H$8:H471&lt;&gt;"")/COUNTIF(H$8:H471,H$8:H471&amp;""))</f>
        <v>0</v>
      </c>
      <c r="X465" s="51">
        <f t="shared" si="22"/>
        <v>0</v>
      </c>
      <c r="Z465" s="51">
        <f>SUMPRODUCT((N$8:N471&lt;&gt;"")/COUNTIF(N$8:N471,N$8:N471&amp;""))</f>
        <v>0</v>
      </c>
      <c r="AA465" s="51">
        <f t="shared" si="23"/>
        <v>0</v>
      </c>
    </row>
    <row r="466" spans="1:27" x14ac:dyDescent="0.3">
      <c r="A466" s="19">
        <v>459</v>
      </c>
      <c r="B466" s="47"/>
      <c r="C466" s="48"/>
      <c r="D466" s="50" t="str">
        <f>IF(B466="","",VLOOKUP(B466,Arrays!A$2:B$2001,2,FALSE))</f>
        <v/>
      </c>
      <c r="E466" s="50" t="str">
        <f>IF(T460=T459,"",VLOOKUP(B466,Arrays!A$1:C$2001,3,FALSE))</f>
        <v/>
      </c>
      <c r="F466" s="20"/>
      <c r="G466" s="19">
        <v>459</v>
      </c>
      <c r="H466" s="47"/>
      <c r="I466" s="48"/>
      <c r="J466" s="50" t="str">
        <f>IF(H466="","",VLOOKUP(H466,Arrays!A$2:B$2001,2,FALSE))</f>
        <v/>
      </c>
      <c r="K466" s="50" t="str">
        <f>IF(W459=W460,"",VLOOKUP(H466,Arrays!A$1:C$2001,3,FALSE))</f>
        <v/>
      </c>
      <c r="L466" s="20"/>
      <c r="M466" s="19">
        <v>459</v>
      </c>
      <c r="N466" s="47"/>
      <c r="O466" s="48"/>
      <c r="P466" s="50" t="str">
        <f>IF(N466="","",VLOOKUP(N466,Arrays!E$2:G$2002,2,FALSE))</f>
        <v/>
      </c>
      <c r="Q466" s="50" t="str">
        <f>IF(Z460=Z459,"",VLOOKUP(N466,Arrays!E$1:G$2002,3,FALSE))</f>
        <v/>
      </c>
      <c r="T466" s="51">
        <f>SUMPRODUCT((B$8:B472&lt;&gt;"")/COUNTIF(B$8:B472,B$8:B472&amp;""))</f>
        <v>0</v>
      </c>
      <c r="U466" s="51">
        <f t="shared" si="21"/>
        <v>0</v>
      </c>
      <c r="W466" s="51">
        <f>SUMPRODUCT((H$8:H472&lt;&gt;"")/COUNTIF(H$8:H472,H$8:H472&amp;""))</f>
        <v>0</v>
      </c>
      <c r="X466" s="51">
        <f t="shared" si="22"/>
        <v>0</v>
      </c>
      <c r="Z466" s="51">
        <f>SUMPRODUCT((N$8:N472&lt;&gt;"")/COUNTIF(N$8:N472,N$8:N472&amp;""))</f>
        <v>0</v>
      </c>
      <c r="AA466" s="51">
        <f t="shared" si="23"/>
        <v>0</v>
      </c>
    </row>
    <row r="467" spans="1:27" x14ac:dyDescent="0.3">
      <c r="A467" s="19">
        <v>460</v>
      </c>
      <c r="B467" s="47"/>
      <c r="C467" s="48"/>
      <c r="D467" s="50" t="str">
        <f>IF(B467="","",VLOOKUP(B467,Arrays!A$2:B$2001,2,FALSE))</f>
        <v/>
      </c>
      <c r="E467" s="50" t="str">
        <f>IF(T461=T460,"",VLOOKUP(B467,Arrays!A$1:C$2001,3,FALSE))</f>
        <v/>
      </c>
      <c r="F467" s="20"/>
      <c r="G467" s="19">
        <v>460</v>
      </c>
      <c r="H467" s="47"/>
      <c r="I467" s="48"/>
      <c r="J467" s="50" t="str">
        <f>IF(H467="","",VLOOKUP(H467,Arrays!A$2:B$2001,2,FALSE))</f>
        <v/>
      </c>
      <c r="K467" s="50" t="str">
        <f>IF(W460=W461,"",VLOOKUP(H467,Arrays!A$1:C$2001,3,FALSE))</f>
        <v/>
      </c>
      <c r="L467" s="20"/>
      <c r="M467" s="19">
        <v>460</v>
      </c>
      <c r="N467" s="47"/>
      <c r="O467" s="48"/>
      <c r="P467" s="50" t="str">
        <f>IF(N467="","",VLOOKUP(N467,Arrays!E$2:G$2002,2,FALSE))</f>
        <v/>
      </c>
      <c r="Q467" s="50" t="str">
        <f>IF(Z461=Z460,"",VLOOKUP(N467,Arrays!E$1:G$2002,3,FALSE))</f>
        <v/>
      </c>
      <c r="T467" s="51">
        <f>SUMPRODUCT((B$8:B473&lt;&gt;"")/COUNTIF(B$8:B473,B$8:B473&amp;""))</f>
        <v>0</v>
      </c>
      <c r="U467" s="51">
        <f t="shared" si="21"/>
        <v>0</v>
      </c>
      <c r="W467" s="51">
        <f>SUMPRODUCT((H$8:H473&lt;&gt;"")/COUNTIF(H$8:H473,H$8:H473&amp;""))</f>
        <v>0</v>
      </c>
      <c r="X467" s="51">
        <f t="shared" si="22"/>
        <v>0</v>
      </c>
      <c r="Z467" s="51">
        <f>SUMPRODUCT((N$8:N473&lt;&gt;"")/COUNTIF(N$8:N473,N$8:N473&amp;""))</f>
        <v>0</v>
      </c>
      <c r="AA467" s="51">
        <f t="shared" si="23"/>
        <v>0</v>
      </c>
    </row>
    <row r="468" spans="1:27" x14ac:dyDescent="0.3">
      <c r="A468" s="19">
        <v>461</v>
      </c>
      <c r="B468" s="47"/>
      <c r="C468" s="48"/>
      <c r="D468" s="50" t="str">
        <f>IF(B468="","",VLOOKUP(B468,Arrays!A$2:B$2001,2,FALSE))</f>
        <v/>
      </c>
      <c r="E468" s="50" t="str">
        <f>IF(T462=T461,"",VLOOKUP(B468,Arrays!A$1:C$2001,3,FALSE))</f>
        <v/>
      </c>
      <c r="F468" s="20"/>
      <c r="G468" s="19">
        <v>461</v>
      </c>
      <c r="H468" s="47"/>
      <c r="I468" s="48"/>
      <c r="J468" s="50" t="str">
        <f>IF(H468="","",VLOOKUP(H468,Arrays!A$2:B$2001,2,FALSE))</f>
        <v/>
      </c>
      <c r="K468" s="50" t="str">
        <f>IF(W461=W462,"",VLOOKUP(H468,Arrays!A$1:C$2001,3,FALSE))</f>
        <v/>
      </c>
      <c r="L468" s="20"/>
      <c r="M468" s="19">
        <v>461</v>
      </c>
      <c r="N468" s="47"/>
      <c r="O468" s="48"/>
      <c r="P468" s="50" t="str">
        <f>IF(N468="","",VLOOKUP(N468,Arrays!E$2:G$2002,2,FALSE))</f>
        <v/>
      </c>
      <c r="Q468" s="50" t="str">
        <f>IF(Z462=Z461,"",VLOOKUP(N468,Arrays!E$1:G$2002,3,FALSE))</f>
        <v/>
      </c>
      <c r="T468" s="51">
        <f>SUMPRODUCT((B$8:B474&lt;&gt;"")/COUNTIF(B$8:B474,B$8:B474&amp;""))</f>
        <v>0</v>
      </c>
      <c r="U468" s="51">
        <f t="shared" si="21"/>
        <v>0</v>
      </c>
      <c r="W468" s="51">
        <f>SUMPRODUCT((H$8:H474&lt;&gt;"")/COUNTIF(H$8:H474,H$8:H474&amp;""))</f>
        <v>0</v>
      </c>
      <c r="X468" s="51">
        <f t="shared" si="22"/>
        <v>0</v>
      </c>
      <c r="Z468" s="51">
        <f>SUMPRODUCT((N$8:N474&lt;&gt;"")/COUNTIF(N$8:N474,N$8:N474&amp;""))</f>
        <v>0</v>
      </c>
      <c r="AA468" s="51">
        <f t="shared" si="23"/>
        <v>0</v>
      </c>
    </row>
    <row r="469" spans="1:27" x14ac:dyDescent="0.3">
      <c r="A469" s="19">
        <v>462</v>
      </c>
      <c r="B469" s="47"/>
      <c r="C469" s="48"/>
      <c r="D469" s="50" t="str">
        <f>IF(B469="","",VLOOKUP(B469,Arrays!A$2:B$2001,2,FALSE))</f>
        <v/>
      </c>
      <c r="E469" s="50" t="str">
        <f>IF(T463=T462,"",VLOOKUP(B469,Arrays!A$1:C$2001,3,FALSE))</f>
        <v/>
      </c>
      <c r="F469" s="20"/>
      <c r="G469" s="19">
        <v>462</v>
      </c>
      <c r="H469" s="47"/>
      <c r="I469" s="48"/>
      <c r="J469" s="50" t="str">
        <f>IF(H469="","",VLOOKUP(H469,Arrays!A$2:B$2001,2,FALSE))</f>
        <v/>
      </c>
      <c r="K469" s="50" t="str">
        <f>IF(W462=W463,"",VLOOKUP(H469,Arrays!A$1:C$2001,3,FALSE))</f>
        <v/>
      </c>
      <c r="L469" s="20"/>
      <c r="M469" s="19">
        <v>462</v>
      </c>
      <c r="N469" s="47"/>
      <c r="O469" s="48"/>
      <c r="P469" s="50" t="str">
        <f>IF(N469="","",VLOOKUP(N469,Arrays!E$2:G$2002,2,FALSE))</f>
        <v/>
      </c>
      <c r="Q469" s="50" t="str">
        <f>IF(Z463=Z462,"",VLOOKUP(N469,Arrays!E$1:G$2002,3,FALSE))</f>
        <v/>
      </c>
      <c r="T469" s="51">
        <f>SUMPRODUCT((B$8:B475&lt;&gt;"")/COUNTIF(B$8:B475,B$8:B475&amp;""))</f>
        <v>0</v>
      </c>
      <c r="U469" s="51">
        <f t="shared" si="21"/>
        <v>0</v>
      </c>
      <c r="W469" s="51">
        <f>SUMPRODUCT((H$8:H475&lt;&gt;"")/COUNTIF(H$8:H475,H$8:H475&amp;""))</f>
        <v>0</v>
      </c>
      <c r="X469" s="51">
        <f t="shared" si="22"/>
        <v>0</v>
      </c>
      <c r="Z469" s="51">
        <f>SUMPRODUCT((N$8:N475&lt;&gt;"")/COUNTIF(N$8:N475,N$8:N475&amp;""))</f>
        <v>0</v>
      </c>
      <c r="AA469" s="51">
        <f t="shared" si="23"/>
        <v>0</v>
      </c>
    </row>
    <row r="470" spans="1:27" x14ac:dyDescent="0.3">
      <c r="A470" s="19">
        <v>463</v>
      </c>
      <c r="B470" s="47"/>
      <c r="C470" s="48"/>
      <c r="D470" s="50" t="str">
        <f>IF(B470="","",VLOOKUP(B470,Arrays!A$2:B$2001,2,FALSE))</f>
        <v/>
      </c>
      <c r="E470" s="50" t="str">
        <f>IF(T464=T463,"",VLOOKUP(B470,Arrays!A$1:C$2001,3,FALSE))</f>
        <v/>
      </c>
      <c r="F470" s="20"/>
      <c r="G470" s="19">
        <v>463</v>
      </c>
      <c r="H470" s="47"/>
      <c r="I470" s="48"/>
      <c r="J470" s="50" t="str">
        <f>IF(H470="","",VLOOKUP(H470,Arrays!A$2:B$2001,2,FALSE))</f>
        <v/>
      </c>
      <c r="K470" s="50" t="str">
        <f>IF(W463=W464,"",VLOOKUP(H470,Arrays!A$1:C$2001,3,FALSE))</f>
        <v/>
      </c>
      <c r="L470" s="20"/>
      <c r="M470" s="19">
        <v>463</v>
      </c>
      <c r="N470" s="47"/>
      <c r="O470" s="48"/>
      <c r="P470" s="50" t="str">
        <f>IF(N470="","",VLOOKUP(N470,Arrays!E$2:G$2002,2,FALSE))</f>
        <v/>
      </c>
      <c r="Q470" s="50" t="str">
        <f>IF(Z464=Z463,"",VLOOKUP(N470,Arrays!E$1:G$2002,3,FALSE))</f>
        <v/>
      </c>
      <c r="T470" s="51">
        <f>SUMPRODUCT((B$8:B476&lt;&gt;"")/COUNTIF(B$8:B476,B$8:B476&amp;""))</f>
        <v>0</v>
      </c>
      <c r="U470" s="51">
        <f t="shared" si="21"/>
        <v>0</v>
      </c>
      <c r="W470" s="51">
        <f>SUMPRODUCT((H$8:H476&lt;&gt;"")/COUNTIF(H$8:H476,H$8:H476&amp;""))</f>
        <v>0</v>
      </c>
      <c r="X470" s="51">
        <f t="shared" si="22"/>
        <v>0</v>
      </c>
      <c r="Z470" s="51">
        <f>SUMPRODUCT((N$8:N476&lt;&gt;"")/COUNTIF(N$8:N476,N$8:N476&amp;""))</f>
        <v>0</v>
      </c>
      <c r="AA470" s="51">
        <f t="shared" si="23"/>
        <v>0</v>
      </c>
    </row>
    <row r="471" spans="1:27" x14ac:dyDescent="0.3">
      <c r="A471" s="19">
        <v>464</v>
      </c>
      <c r="B471" s="47"/>
      <c r="C471" s="48"/>
      <c r="D471" s="50" t="str">
        <f>IF(B471="","",VLOOKUP(B471,Arrays!A$2:B$2001,2,FALSE))</f>
        <v/>
      </c>
      <c r="E471" s="50" t="str">
        <f>IF(T465=T464,"",VLOOKUP(B471,Arrays!A$1:C$2001,3,FALSE))</f>
        <v/>
      </c>
      <c r="F471" s="20"/>
      <c r="G471" s="19">
        <v>464</v>
      </c>
      <c r="H471" s="47"/>
      <c r="I471" s="48"/>
      <c r="J471" s="50" t="str">
        <f>IF(H471="","",VLOOKUP(H471,Arrays!A$2:B$2001,2,FALSE))</f>
        <v/>
      </c>
      <c r="K471" s="50" t="str">
        <f>IF(W464=W465,"",VLOOKUP(H471,Arrays!A$1:C$2001,3,FALSE))</f>
        <v/>
      </c>
      <c r="L471" s="20"/>
      <c r="M471" s="19">
        <v>464</v>
      </c>
      <c r="N471" s="47"/>
      <c r="O471" s="48"/>
      <c r="P471" s="50" t="str">
        <f>IF(N471="","",VLOOKUP(N471,Arrays!E$2:G$2002,2,FALSE))</f>
        <v/>
      </c>
      <c r="Q471" s="50" t="str">
        <f>IF(Z465=Z464,"",VLOOKUP(N471,Arrays!E$1:G$2002,3,FALSE))</f>
        <v/>
      </c>
      <c r="T471" s="51">
        <f>SUMPRODUCT((B$8:B477&lt;&gt;"")/COUNTIF(B$8:B477,B$8:B477&amp;""))</f>
        <v>0</v>
      </c>
      <c r="U471" s="51">
        <f t="shared" si="21"/>
        <v>0</v>
      </c>
      <c r="W471" s="51">
        <f>SUMPRODUCT((H$8:H477&lt;&gt;"")/COUNTIF(H$8:H477,H$8:H477&amp;""))</f>
        <v>0</v>
      </c>
      <c r="X471" s="51">
        <f t="shared" si="22"/>
        <v>0</v>
      </c>
      <c r="Z471" s="51">
        <f>SUMPRODUCT((N$8:N477&lt;&gt;"")/COUNTIF(N$8:N477,N$8:N477&amp;""))</f>
        <v>0</v>
      </c>
      <c r="AA471" s="51">
        <f t="shared" si="23"/>
        <v>0</v>
      </c>
    </row>
    <row r="472" spans="1:27" x14ac:dyDescent="0.3">
      <c r="A472" s="19">
        <v>465</v>
      </c>
      <c r="B472" s="47"/>
      <c r="C472" s="48"/>
      <c r="D472" s="50" t="str">
        <f>IF(B472="","",VLOOKUP(B472,Arrays!A$2:B$2001,2,FALSE))</f>
        <v/>
      </c>
      <c r="E472" s="50" t="str">
        <f>IF(T466=T465,"",VLOOKUP(B472,Arrays!A$1:C$2001,3,FALSE))</f>
        <v/>
      </c>
      <c r="F472" s="20"/>
      <c r="G472" s="19">
        <v>465</v>
      </c>
      <c r="H472" s="47"/>
      <c r="I472" s="48"/>
      <c r="J472" s="50" t="str">
        <f>IF(H472="","",VLOOKUP(H472,Arrays!A$2:B$2001,2,FALSE))</f>
        <v/>
      </c>
      <c r="K472" s="50" t="str">
        <f>IF(W465=W466,"",VLOOKUP(H472,Arrays!A$1:C$2001,3,FALSE))</f>
        <v/>
      </c>
      <c r="L472" s="20"/>
      <c r="M472" s="19">
        <v>465</v>
      </c>
      <c r="N472" s="47"/>
      <c r="O472" s="48"/>
      <c r="P472" s="50" t="str">
        <f>IF(N472="","",VLOOKUP(N472,Arrays!E$2:G$2002,2,FALSE))</f>
        <v/>
      </c>
      <c r="Q472" s="50" t="str">
        <f>IF(Z466=Z465,"",VLOOKUP(N472,Arrays!E$1:G$2002,3,FALSE))</f>
        <v/>
      </c>
      <c r="T472" s="51">
        <f>SUMPRODUCT((B$8:B478&lt;&gt;"")/COUNTIF(B$8:B478,B$8:B478&amp;""))</f>
        <v>0</v>
      </c>
      <c r="U472" s="51">
        <f t="shared" si="21"/>
        <v>0</v>
      </c>
      <c r="W472" s="51">
        <f>SUMPRODUCT((H$8:H478&lt;&gt;"")/COUNTIF(H$8:H478,H$8:H478&amp;""))</f>
        <v>0</v>
      </c>
      <c r="X472" s="51">
        <f t="shared" si="22"/>
        <v>0</v>
      </c>
      <c r="Z472" s="51">
        <f>SUMPRODUCT((N$8:N478&lt;&gt;"")/COUNTIF(N$8:N478,N$8:N478&amp;""))</f>
        <v>0</v>
      </c>
      <c r="AA472" s="51">
        <f t="shared" si="23"/>
        <v>0</v>
      </c>
    </row>
    <row r="473" spans="1:27" x14ac:dyDescent="0.3">
      <c r="A473" s="19">
        <v>466</v>
      </c>
      <c r="B473" s="47"/>
      <c r="C473" s="48"/>
      <c r="D473" s="50" t="str">
        <f>IF(B473="","",VLOOKUP(B473,Arrays!A$2:B$2001,2,FALSE))</f>
        <v/>
      </c>
      <c r="E473" s="50" t="str">
        <f>IF(T467=T466,"",VLOOKUP(B473,Arrays!A$1:C$2001,3,FALSE))</f>
        <v/>
      </c>
      <c r="F473" s="20"/>
      <c r="G473" s="19">
        <v>466</v>
      </c>
      <c r="H473" s="47"/>
      <c r="I473" s="48"/>
      <c r="J473" s="50" t="str">
        <f>IF(H473="","",VLOOKUP(H473,Arrays!A$2:B$2001,2,FALSE))</f>
        <v/>
      </c>
      <c r="K473" s="50" t="str">
        <f>IF(W466=W467,"",VLOOKUP(H473,Arrays!A$1:C$2001,3,FALSE))</f>
        <v/>
      </c>
      <c r="L473" s="20"/>
      <c r="M473" s="19">
        <v>466</v>
      </c>
      <c r="N473" s="47"/>
      <c r="O473" s="48"/>
      <c r="P473" s="50" t="str">
        <f>IF(N473="","",VLOOKUP(N473,Arrays!E$2:G$2002,2,FALSE))</f>
        <v/>
      </c>
      <c r="Q473" s="50" t="str">
        <f>IF(Z467=Z466,"",VLOOKUP(N473,Arrays!E$1:G$2002,3,FALSE))</f>
        <v/>
      </c>
      <c r="T473" s="51">
        <f>SUMPRODUCT((B$8:B479&lt;&gt;"")/COUNTIF(B$8:B479,B$8:B479&amp;""))</f>
        <v>0</v>
      </c>
      <c r="U473" s="51">
        <f t="shared" si="21"/>
        <v>0</v>
      </c>
      <c r="W473" s="51">
        <f>SUMPRODUCT((H$8:H479&lt;&gt;"")/COUNTIF(H$8:H479,H$8:H479&amp;""))</f>
        <v>0</v>
      </c>
      <c r="X473" s="51">
        <f t="shared" si="22"/>
        <v>0</v>
      </c>
      <c r="Z473" s="51">
        <f>SUMPRODUCT((N$8:N479&lt;&gt;"")/COUNTIF(N$8:N479,N$8:N479&amp;""))</f>
        <v>0</v>
      </c>
      <c r="AA473" s="51">
        <f t="shared" si="23"/>
        <v>0</v>
      </c>
    </row>
    <row r="474" spans="1:27" x14ac:dyDescent="0.3">
      <c r="A474" s="19">
        <v>467</v>
      </c>
      <c r="B474" s="47"/>
      <c r="C474" s="48"/>
      <c r="D474" s="50" t="str">
        <f>IF(B474="","",VLOOKUP(B474,Arrays!A$2:B$2001,2,FALSE))</f>
        <v/>
      </c>
      <c r="E474" s="50" t="str">
        <f>IF(T468=T467,"",VLOOKUP(B474,Arrays!A$1:C$2001,3,FALSE))</f>
        <v/>
      </c>
      <c r="F474" s="20"/>
      <c r="G474" s="19">
        <v>467</v>
      </c>
      <c r="H474" s="47"/>
      <c r="I474" s="48"/>
      <c r="J474" s="50" t="str">
        <f>IF(H474="","",VLOOKUP(H474,Arrays!A$2:B$2001,2,FALSE))</f>
        <v/>
      </c>
      <c r="K474" s="50" t="str">
        <f>IF(W467=W468,"",VLOOKUP(H474,Arrays!A$1:C$2001,3,FALSE))</f>
        <v/>
      </c>
      <c r="L474" s="20"/>
      <c r="M474" s="19">
        <v>467</v>
      </c>
      <c r="N474" s="47"/>
      <c r="O474" s="48"/>
      <c r="P474" s="50" t="str">
        <f>IF(N474="","",VLOOKUP(N474,Arrays!E$2:G$2002,2,FALSE))</f>
        <v/>
      </c>
      <c r="Q474" s="50" t="str">
        <f>IF(Z468=Z467,"",VLOOKUP(N474,Arrays!E$1:G$2002,3,FALSE))</f>
        <v/>
      </c>
      <c r="T474" s="51">
        <f>SUMPRODUCT((B$8:B480&lt;&gt;"")/COUNTIF(B$8:B480,B$8:B480&amp;""))</f>
        <v>0</v>
      </c>
      <c r="U474" s="51">
        <f t="shared" si="21"/>
        <v>0</v>
      </c>
      <c r="W474" s="51">
        <f>SUMPRODUCT((H$8:H480&lt;&gt;"")/COUNTIF(H$8:H480,H$8:H480&amp;""))</f>
        <v>0</v>
      </c>
      <c r="X474" s="51">
        <f t="shared" si="22"/>
        <v>0</v>
      </c>
      <c r="Z474" s="51">
        <f>SUMPRODUCT((N$8:N480&lt;&gt;"")/COUNTIF(N$8:N480,N$8:N480&amp;""))</f>
        <v>0</v>
      </c>
      <c r="AA474" s="51">
        <f t="shared" si="23"/>
        <v>0</v>
      </c>
    </row>
    <row r="475" spans="1:27" x14ac:dyDescent="0.3">
      <c r="A475" s="19">
        <v>468</v>
      </c>
      <c r="B475" s="47"/>
      <c r="C475" s="48"/>
      <c r="D475" s="50" t="str">
        <f>IF(B475="","",VLOOKUP(B475,Arrays!A$2:B$2001,2,FALSE))</f>
        <v/>
      </c>
      <c r="E475" s="50" t="str">
        <f>IF(T469=T468,"",VLOOKUP(B475,Arrays!A$1:C$2001,3,FALSE))</f>
        <v/>
      </c>
      <c r="F475" s="20"/>
      <c r="G475" s="19">
        <v>468</v>
      </c>
      <c r="H475" s="47"/>
      <c r="I475" s="48"/>
      <c r="J475" s="50" t="str">
        <f>IF(H475="","",VLOOKUP(H475,Arrays!A$2:B$2001,2,FALSE))</f>
        <v/>
      </c>
      <c r="K475" s="50" t="str">
        <f>IF(W468=W469,"",VLOOKUP(H475,Arrays!A$1:C$2001,3,FALSE))</f>
        <v/>
      </c>
      <c r="L475" s="20"/>
      <c r="M475" s="19">
        <v>468</v>
      </c>
      <c r="N475" s="47"/>
      <c r="O475" s="48"/>
      <c r="P475" s="50" t="str">
        <f>IF(N475="","",VLOOKUP(N475,Arrays!E$2:G$2002,2,FALSE))</f>
        <v/>
      </c>
      <c r="Q475" s="50" t="str">
        <f>IF(Z469=Z468,"",VLOOKUP(N475,Arrays!E$1:G$2002,3,FALSE))</f>
        <v/>
      </c>
      <c r="T475" s="51">
        <f>SUMPRODUCT((B$8:B481&lt;&gt;"")/COUNTIF(B$8:B481,B$8:B481&amp;""))</f>
        <v>0</v>
      </c>
      <c r="U475" s="51">
        <f t="shared" si="21"/>
        <v>0</v>
      </c>
      <c r="W475" s="51">
        <f>SUMPRODUCT((H$8:H481&lt;&gt;"")/COUNTIF(H$8:H481,H$8:H481&amp;""))</f>
        <v>0</v>
      </c>
      <c r="X475" s="51">
        <f t="shared" si="22"/>
        <v>0</v>
      </c>
      <c r="Z475" s="51">
        <f>SUMPRODUCT((N$8:N481&lt;&gt;"")/COUNTIF(N$8:N481,N$8:N481&amp;""))</f>
        <v>0</v>
      </c>
      <c r="AA475" s="51">
        <f t="shared" si="23"/>
        <v>0</v>
      </c>
    </row>
    <row r="476" spans="1:27" x14ac:dyDescent="0.3">
      <c r="A476" s="19">
        <v>469</v>
      </c>
      <c r="B476" s="47"/>
      <c r="C476" s="48"/>
      <c r="D476" s="50" t="str">
        <f>IF(B476="","",VLOOKUP(B476,Arrays!A$2:B$2001,2,FALSE))</f>
        <v/>
      </c>
      <c r="E476" s="50" t="str">
        <f>IF(T470=T469,"",VLOOKUP(B476,Arrays!A$1:C$2001,3,FALSE))</f>
        <v/>
      </c>
      <c r="F476" s="20"/>
      <c r="G476" s="19">
        <v>469</v>
      </c>
      <c r="H476" s="47"/>
      <c r="I476" s="48"/>
      <c r="J476" s="50" t="str">
        <f>IF(H476="","",VLOOKUP(H476,Arrays!A$2:B$2001,2,FALSE))</f>
        <v/>
      </c>
      <c r="K476" s="50" t="str">
        <f>IF(W469=W470,"",VLOOKUP(H476,Arrays!A$1:C$2001,3,FALSE))</f>
        <v/>
      </c>
      <c r="L476" s="20"/>
      <c r="M476" s="19">
        <v>469</v>
      </c>
      <c r="N476" s="47"/>
      <c r="O476" s="48"/>
      <c r="P476" s="50" t="str">
        <f>IF(N476="","",VLOOKUP(N476,Arrays!E$2:G$2002,2,FALSE))</f>
        <v/>
      </c>
      <c r="Q476" s="50" t="str">
        <f>IF(Z470=Z469,"",VLOOKUP(N476,Arrays!E$1:G$2002,3,FALSE))</f>
        <v/>
      </c>
      <c r="T476" s="51">
        <f>SUMPRODUCT((B$8:B482&lt;&gt;"")/COUNTIF(B$8:B482,B$8:B482&amp;""))</f>
        <v>0</v>
      </c>
      <c r="U476" s="51">
        <f t="shared" si="21"/>
        <v>0</v>
      </c>
      <c r="W476" s="51">
        <f>SUMPRODUCT((H$8:H482&lt;&gt;"")/COUNTIF(H$8:H482,H$8:H482&amp;""))</f>
        <v>0</v>
      </c>
      <c r="X476" s="51">
        <f t="shared" si="22"/>
        <v>0</v>
      </c>
      <c r="Z476" s="51">
        <f>SUMPRODUCT((N$8:N482&lt;&gt;"")/COUNTIF(N$8:N482,N$8:N482&amp;""))</f>
        <v>0</v>
      </c>
      <c r="AA476" s="51">
        <f t="shared" si="23"/>
        <v>0</v>
      </c>
    </row>
    <row r="477" spans="1:27" x14ac:dyDescent="0.3">
      <c r="A477" s="19">
        <v>470</v>
      </c>
      <c r="B477" s="47"/>
      <c r="C477" s="48"/>
      <c r="D477" s="50" t="str">
        <f>IF(B477="","",VLOOKUP(B477,Arrays!A$2:B$2001,2,FALSE))</f>
        <v/>
      </c>
      <c r="E477" s="50" t="str">
        <f>IF(T471=T470,"",VLOOKUP(B477,Arrays!A$1:C$2001,3,FALSE))</f>
        <v/>
      </c>
      <c r="F477" s="20"/>
      <c r="G477" s="19">
        <v>470</v>
      </c>
      <c r="H477" s="47"/>
      <c r="I477" s="48"/>
      <c r="J477" s="50" t="str">
        <f>IF(H477="","",VLOOKUP(H477,Arrays!A$2:B$2001,2,FALSE))</f>
        <v/>
      </c>
      <c r="K477" s="50" t="str">
        <f>IF(W470=W471,"",VLOOKUP(H477,Arrays!A$1:C$2001,3,FALSE))</f>
        <v/>
      </c>
      <c r="L477" s="20"/>
      <c r="M477" s="19">
        <v>470</v>
      </c>
      <c r="N477" s="47"/>
      <c r="O477" s="48"/>
      <c r="P477" s="50" t="str">
        <f>IF(N477="","",VLOOKUP(N477,Arrays!E$2:G$2002,2,FALSE))</f>
        <v/>
      </c>
      <c r="Q477" s="50" t="str">
        <f>IF(Z471=Z470,"",VLOOKUP(N477,Arrays!E$1:G$2002,3,FALSE))</f>
        <v/>
      </c>
      <c r="T477" s="51">
        <f>SUMPRODUCT((B$8:B483&lt;&gt;"")/COUNTIF(B$8:B483,B$8:B483&amp;""))</f>
        <v>0</v>
      </c>
      <c r="U477" s="51">
        <f t="shared" si="21"/>
        <v>0</v>
      </c>
      <c r="W477" s="51">
        <f>SUMPRODUCT((H$8:H483&lt;&gt;"")/COUNTIF(H$8:H483,H$8:H483&amp;""))</f>
        <v>0</v>
      </c>
      <c r="X477" s="51">
        <f t="shared" si="22"/>
        <v>0</v>
      </c>
      <c r="Z477" s="51">
        <f>SUMPRODUCT((N$8:N483&lt;&gt;"")/COUNTIF(N$8:N483,N$8:N483&amp;""))</f>
        <v>0</v>
      </c>
      <c r="AA477" s="51">
        <f t="shared" si="23"/>
        <v>0</v>
      </c>
    </row>
    <row r="478" spans="1:27" x14ac:dyDescent="0.3">
      <c r="A478" s="19">
        <v>471</v>
      </c>
      <c r="B478" s="47"/>
      <c r="C478" s="48"/>
      <c r="D478" s="50" t="str">
        <f>IF(B478="","",VLOOKUP(B478,Arrays!A$2:B$2001,2,FALSE))</f>
        <v/>
      </c>
      <c r="E478" s="50" t="str">
        <f>IF(T472=T471,"",VLOOKUP(B478,Arrays!A$1:C$2001,3,FALSE))</f>
        <v/>
      </c>
      <c r="F478" s="20"/>
      <c r="G478" s="19">
        <v>471</v>
      </c>
      <c r="H478" s="47"/>
      <c r="I478" s="48"/>
      <c r="J478" s="50" t="str">
        <f>IF(H478="","",VLOOKUP(H478,Arrays!A$2:B$2001,2,FALSE))</f>
        <v/>
      </c>
      <c r="K478" s="50" t="str">
        <f>IF(W471=W472,"",VLOOKUP(H478,Arrays!A$1:C$2001,3,FALSE))</f>
        <v/>
      </c>
      <c r="L478" s="20"/>
      <c r="M478" s="19">
        <v>471</v>
      </c>
      <c r="N478" s="47"/>
      <c r="O478" s="48"/>
      <c r="P478" s="50" t="str">
        <f>IF(N478="","",VLOOKUP(N478,Arrays!E$2:G$2002,2,FALSE))</f>
        <v/>
      </c>
      <c r="Q478" s="50" t="str">
        <f>IF(Z472=Z471,"",VLOOKUP(N478,Arrays!E$1:G$2002,3,FALSE))</f>
        <v/>
      </c>
      <c r="T478" s="51">
        <f>SUMPRODUCT((B$8:B484&lt;&gt;"")/COUNTIF(B$8:B484,B$8:B484&amp;""))</f>
        <v>0</v>
      </c>
      <c r="U478" s="51">
        <f t="shared" si="21"/>
        <v>0</v>
      </c>
      <c r="W478" s="51">
        <f>SUMPRODUCT((H$8:H484&lt;&gt;"")/COUNTIF(H$8:H484,H$8:H484&amp;""))</f>
        <v>0</v>
      </c>
      <c r="X478" s="51">
        <f t="shared" si="22"/>
        <v>0</v>
      </c>
      <c r="Z478" s="51">
        <f>SUMPRODUCT((N$8:N484&lt;&gt;"")/COUNTIF(N$8:N484,N$8:N484&amp;""))</f>
        <v>0</v>
      </c>
      <c r="AA478" s="51">
        <f t="shared" si="23"/>
        <v>0</v>
      </c>
    </row>
    <row r="479" spans="1:27" x14ac:dyDescent="0.3">
      <c r="A479" s="19">
        <v>472</v>
      </c>
      <c r="B479" s="47"/>
      <c r="C479" s="48"/>
      <c r="D479" s="50" t="str">
        <f>IF(B479="","",VLOOKUP(B479,Arrays!A$2:B$2001,2,FALSE))</f>
        <v/>
      </c>
      <c r="E479" s="50" t="str">
        <f>IF(T473=T472,"",VLOOKUP(B479,Arrays!A$1:C$2001,3,FALSE))</f>
        <v/>
      </c>
      <c r="F479" s="20"/>
      <c r="G479" s="19">
        <v>472</v>
      </c>
      <c r="H479" s="47"/>
      <c r="I479" s="48"/>
      <c r="J479" s="50" t="str">
        <f>IF(H479="","",VLOOKUP(H479,Arrays!A$2:B$2001,2,FALSE))</f>
        <v/>
      </c>
      <c r="K479" s="50" t="str">
        <f>IF(W472=W473,"",VLOOKUP(H479,Arrays!A$1:C$2001,3,FALSE))</f>
        <v/>
      </c>
      <c r="L479" s="20"/>
      <c r="M479" s="19">
        <v>472</v>
      </c>
      <c r="N479" s="47"/>
      <c r="O479" s="48"/>
      <c r="P479" s="50" t="str">
        <f>IF(N479="","",VLOOKUP(N479,Arrays!E$2:G$2002,2,FALSE))</f>
        <v/>
      </c>
      <c r="Q479" s="50" t="str">
        <f>IF(Z473=Z472,"",VLOOKUP(N479,Arrays!E$1:G$2002,3,FALSE))</f>
        <v/>
      </c>
      <c r="T479" s="51">
        <f>SUMPRODUCT((B$8:B485&lt;&gt;"")/COUNTIF(B$8:B485,B$8:B485&amp;""))</f>
        <v>0</v>
      </c>
      <c r="U479" s="51">
        <f t="shared" si="21"/>
        <v>0</v>
      </c>
      <c r="W479" s="51">
        <f>SUMPRODUCT((H$8:H485&lt;&gt;"")/COUNTIF(H$8:H485,H$8:H485&amp;""))</f>
        <v>0</v>
      </c>
      <c r="X479" s="51">
        <f t="shared" si="22"/>
        <v>0</v>
      </c>
      <c r="Z479" s="51">
        <f>SUMPRODUCT((N$8:N485&lt;&gt;"")/COUNTIF(N$8:N485,N$8:N485&amp;""))</f>
        <v>0</v>
      </c>
      <c r="AA479" s="51">
        <f t="shared" si="23"/>
        <v>0</v>
      </c>
    </row>
    <row r="480" spans="1:27" x14ac:dyDescent="0.3">
      <c r="A480" s="19">
        <v>473</v>
      </c>
      <c r="B480" s="47"/>
      <c r="C480" s="48"/>
      <c r="D480" s="50" t="str">
        <f>IF(B480="","",VLOOKUP(B480,Arrays!A$2:B$2001,2,FALSE))</f>
        <v/>
      </c>
      <c r="E480" s="50" t="str">
        <f>IF(T474=T473,"",VLOOKUP(B480,Arrays!A$1:C$2001,3,FALSE))</f>
        <v/>
      </c>
      <c r="F480" s="20"/>
      <c r="G480" s="19">
        <v>473</v>
      </c>
      <c r="H480" s="47"/>
      <c r="I480" s="48"/>
      <c r="J480" s="50" t="str">
        <f>IF(H480="","",VLOOKUP(H480,Arrays!A$2:B$2001,2,FALSE))</f>
        <v/>
      </c>
      <c r="K480" s="50" t="str">
        <f>IF(W473=W474,"",VLOOKUP(H480,Arrays!A$1:C$2001,3,FALSE))</f>
        <v/>
      </c>
      <c r="L480" s="20"/>
      <c r="M480" s="19">
        <v>473</v>
      </c>
      <c r="N480" s="47"/>
      <c r="O480" s="48"/>
      <c r="P480" s="50" t="str">
        <f>IF(N480="","",VLOOKUP(N480,Arrays!E$2:G$2002,2,FALSE))</f>
        <v/>
      </c>
      <c r="Q480" s="50" t="str">
        <f>IF(Z474=Z473,"",VLOOKUP(N480,Arrays!E$1:G$2002,3,FALSE))</f>
        <v/>
      </c>
      <c r="T480" s="51">
        <f>SUMPRODUCT((B$8:B486&lt;&gt;"")/COUNTIF(B$8:B486,B$8:B486&amp;""))</f>
        <v>0</v>
      </c>
      <c r="U480" s="51">
        <f t="shared" si="21"/>
        <v>0</v>
      </c>
      <c r="W480" s="51">
        <f>SUMPRODUCT((H$8:H486&lt;&gt;"")/COUNTIF(H$8:H486,H$8:H486&amp;""))</f>
        <v>0</v>
      </c>
      <c r="X480" s="51">
        <f t="shared" si="22"/>
        <v>0</v>
      </c>
      <c r="Z480" s="51">
        <f>SUMPRODUCT((N$8:N486&lt;&gt;"")/COUNTIF(N$8:N486,N$8:N486&amp;""))</f>
        <v>0</v>
      </c>
      <c r="AA480" s="51">
        <f t="shared" si="23"/>
        <v>0</v>
      </c>
    </row>
    <row r="481" spans="1:27" x14ac:dyDescent="0.3">
      <c r="A481" s="19">
        <v>474</v>
      </c>
      <c r="B481" s="47"/>
      <c r="C481" s="48"/>
      <c r="D481" s="50" t="str">
        <f>IF(B481="","",VLOOKUP(B481,Arrays!A$2:B$2001,2,FALSE))</f>
        <v/>
      </c>
      <c r="E481" s="50" t="str">
        <f>IF(T475=T474,"",VLOOKUP(B481,Arrays!A$1:C$2001,3,FALSE))</f>
        <v/>
      </c>
      <c r="F481" s="20"/>
      <c r="G481" s="19">
        <v>474</v>
      </c>
      <c r="H481" s="47"/>
      <c r="I481" s="48"/>
      <c r="J481" s="50" t="str">
        <f>IF(H481="","",VLOOKUP(H481,Arrays!A$2:B$2001,2,FALSE))</f>
        <v/>
      </c>
      <c r="K481" s="50" t="str">
        <f>IF(W474=W475,"",VLOOKUP(H481,Arrays!A$1:C$2001,3,FALSE))</f>
        <v/>
      </c>
      <c r="L481" s="20"/>
      <c r="M481" s="19">
        <v>474</v>
      </c>
      <c r="N481" s="47"/>
      <c r="O481" s="48"/>
      <c r="P481" s="50" t="str">
        <f>IF(N481="","",VLOOKUP(N481,Arrays!E$2:G$2002,2,FALSE))</f>
        <v/>
      </c>
      <c r="Q481" s="50" t="str">
        <f>IF(Z475=Z474,"",VLOOKUP(N481,Arrays!E$1:G$2002,3,FALSE))</f>
        <v/>
      </c>
      <c r="T481" s="51">
        <f>SUMPRODUCT((B$8:B487&lt;&gt;"")/COUNTIF(B$8:B487,B$8:B487&amp;""))</f>
        <v>0</v>
      </c>
      <c r="U481" s="51">
        <f t="shared" si="21"/>
        <v>0</v>
      </c>
      <c r="W481" s="51">
        <f>SUMPRODUCT((H$8:H487&lt;&gt;"")/COUNTIF(H$8:H487,H$8:H487&amp;""))</f>
        <v>0</v>
      </c>
      <c r="X481" s="51">
        <f t="shared" si="22"/>
        <v>0</v>
      </c>
      <c r="Z481" s="51">
        <f>SUMPRODUCT((N$8:N487&lt;&gt;"")/COUNTIF(N$8:N487,N$8:N487&amp;""))</f>
        <v>0</v>
      </c>
      <c r="AA481" s="51">
        <f t="shared" si="23"/>
        <v>0</v>
      </c>
    </row>
    <row r="482" spans="1:27" x14ac:dyDescent="0.3">
      <c r="A482" s="19">
        <v>475</v>
      </c>
      <c r="B482" s="47"/>
      <c r="C482" s="48"/>
      <c r="D482" s="50" t="str">
        <f>IF(B482="","",VLOOKUP(B482,Arrays!A$2:B$2001,2,FALSE))</f>
        <v/>
      </c>
      <c r="E482" s="50" t="str">
        <f>IF(T476=T475,"",VLOOKUP(B482,Arrays!A$1:C$2001,3,FALSE))</f>
        <v/>
      </c>
      <c r="F482" s="20"/>
      <c r="G482" s="19">
        <v>475</v>
      </c>
      <c r="H482" s="47"/>
      <c r="I482" s="48"/>
      <c r="J482" s="50" t="str">
        <f>IF(H482="","",VLOOKUP(H482,Arrays!A$2:B$2001,2,FALSE))</f>
        <v/>
      </c>
      <c r="K482" s="50" t="str">
        <f>IF(W475=W476,"",VLOOKUP(H482,Arrays!A$1:C$2001,3,FALSE))</f>
        <v/>
      </c>
      <c r="L482" s="20"/>
      <c r="M482" s="19">
        <v>475</v>
      </c>
      <c r="N482" s="47"/>
      <c r="O482" s="48"/>
      <c r="P482" s="50" t="str">
        <f>IF(N482="","",VLOOKUP(N482,Arrays!E$2:G$2002,2,FALSE))</f>
        <v/>
      </c>
      <c r="Q482" s="50" t="str">
        <f>IF(Z476=Z475,"",VLOOKUP(N482,Arrays!E$1:G$2002,3,FALSE))</f>
        <v/>
      </c>
      <c r="T482" s="51">
        <f>SUMPRODUCT((B$8:B488&lt;&gt;"")/COUNTIF(B$8:B488,B$8:B488&amp;""))</f>
        <v>0</v>
      </c>
      <c r="U482" s="51">
        <f t="shared" si="21"/>
        <v>0</v>
      </c>
      <c r="W482" s="51">
        <f>SUMPRODUCT((H$8:H488&lt;&gt;"")/COUNTIF(H$8:H488,H$8:H488&amp;""))</f>
        <v>0</v>
      </c>
      <c r="X482" s="51">
        <f t="shared" si="22"/>
        <v>0</v>
      </c>
      <c r="Z482" s="51">
        <f>SUMPRODUCT((N$8:N488&lt;&gt;"")/COUNTIF(N$8:N488,N$8:N488&amp;""))</f>
        <v>0</v>
      </c>
      <c r="AA482" s="51">
        <f t="shared" si="23"/>
        <v>0</v>
      </c>
    </row>
    <row r="483" spans="1:27" x14ac:dyDescent="0.3">
      <c r="A483" s="19">
        <v>476</v>
      </c>
      <c r="B483" s="47"/>
      <c r="C483" s="48"/>
      <c r="D483" s="50" t="str">
        <f>IF(B483="","",VLOOKUP(B483,Arrays!A$2:B$2001,2,FALSE))</f>
        <v/>
      </c>
      <c r="E483" s="50" t="str">
        <f>IF(T477=T476,"",VLOOKUP(B483,Arrays!A$1:C$2001,3,FALSE))</f>
        <v/>
      </c>
      <c r="F483" s="20"/>
      <c r="G483" s="19">
        <v>476</v>
      </c>
      <c r="H483" s="47"/>
      <c r="I483" s="48"/>
      <c r="J483" s="50" t="str">
        <f>IF(H483="","",VLOOKUP(H483,Arrays!A$2:B$2001,2,FALSE))</f>
        <v/>
      </c>
      <c r="K483" s="50" t="str">
        <f>IF(W476=W477,"",VLOOKUP(H483,Arrays!A$1:C$2001,3,FALSE))</f>
        <v/>
      </c>
      <c r="L483" s="20"/>
      <c r="M483" s="19">
        <v>476</v>
      </c>
      <c r="N483" s="47"/>
      <c r="O483" s="48"/>
      <c r="P483" s="50" t="str">
        <f>IF(N483="","",VLOOKUP(N483,Arrays!E$2:G$2002,2,FALSE))</f>
        <v/>
      </c>
      <c r="Q483" s="50" t="str">
        <f>IF(Z477=Z476,"",VLOOKUP(N483,Arrays!E$1:G$2002,3,FALSE))</f>
        <v/>
      </c>
      <c r="T483" s="51">
        <f>SUMPRODUCT((B$8:B489&lt;&gt;"")/COUNTIF(B$8:B489,B$8:B489&amp;""))</f>
        <v>0</v>
      </c>
      <c r="U483" s="51">
        <f t="shared" si="21"/>
        <v>0</v>
      </c>
      <c r="W483" s="51">
        <f>SUMPRODUCT((H$8:H489&lt;&gt;"")/COUNTIF(H$8:H489,H$8:H489&amp;""))</f>
        <v>0</v>
      </c>
      <c r="X483" s="51">
        <f t="shared" si="22"/>
        <v>0</v>
      </c>
      <c r="Z483" s="51">
        <f>SUMPRODUCT((N$8:N489&lt;&gt;"")/COUNTIF(N$8:N489,N$8:N489&amp;""))</f>
        <v>0</v>
      </c>
      <c r="AA483" s="51">
        <f t="shared" si="23"/>
        <v>0</v>
      </c>
    </row>
    <row r="484" spans="1:27" x14ac:dyDescent="0.3">
      <c r="A484" s="19">
        <v>477</v>
      </c>
      <c r="B484" s="47"/>
      <c r="C484" s="48"/>
      <c r="D484" s="50" t="str">
        <f>IF(B484="","",VLOOKUP(B484,Arrays!A$2:B$2001,2,FALSE))</f>
        <v/>
      </c>
      <c r="E484" s="50" t="str">
        <f>IF(T478=T477,"",VLOOKUP(B484,Arrays!A$1:C$2001,3,FALSE))</f>
        <v/>
      </c>
      <c r="F484" s="20"/>
      <c r="G484" s="19">
        <v>477</v>
      </c>
      <c r="H484" s="47"/>
      <c r="I484" s="48"/>
      <c r="J484" s="50" t="str">
        <f>IF(H484="","",VLOOKUP(H484,Arrays!A$2:B$2001,2,FALSE))</f>
        <v/>
      </c>
      <c r="K484" s="50" t="str">
        <f>IF(W477=W478,"",VLOOKUP(H484,Arrays!A$1:C$2001,3,FALSE))</f>
        <v/>
      </c>
      <c r="L484" s="20"/>
      <c r="M484" s="19">
        <v>477</v>
      </c>
      <c r="N484" s="47"/>
      <c r="O484" s="48"/>
      <c r="P484" s="50" t="str">
        <f>IF(N484="","",VLOOKUP(N484,Arrays!E$2:G$2002,2,FALSE))</f>
        <v/>
      </c>
      <c r="Q484" s="50" t="str">
        <f>IF(Z478=Z477,"",VLOOKUP(N484,Arrays!E$1:G$2002,3,FALSE))</f>
        <v/>
      </c>
      <c r="T484" s="51">
        <f>SUMPRODUCT((B$8:B490&lt;&gt;"")/COUNTIF(B$8:B490,B$8:B490&amp;""))</f>
        <v>0</v>
      </c>
      <c r="U484" s="51">
        <f t="shared" si="21"/>
        <v>0</v>
      </c>
      <c r="W484" s="51">
        <f>SUMPRODUCT((H$8:H490&lt;&gt;"")/COUNTIF(H$8:H490,H$8:H490&amp;""))</f>
        <v>0</v>
      </c>
      <c r="X484" s="51">
        <f t="shared" si="22"/>
        <v>0</v>
      </c>
      <c r="Z484" s="51">
        <f>SUMPRODUCT((N$8:N490&lt;&gt;"")/COUNTIF(N$8:N490,N$8:N490&amp;""))</f>
        <v>0</v>
      </c>
      <c r="AA484" s="51">
        <f t="shared" si="23"/>
        <v>0</v>
      </c>
    </row>
    <row r="485" spans="1:27" x14ac:dyDescent="0.3">
      <c r="A485" s="19">
        <v>478</v>
      </c>
      <c r="B485" s="47"/>
      <c r="C485" s="48"/>
      <c r="D485" s="50" t="str">
        <f>IF(B485="","",VLOOKUP(B485,Arrays!A$2:B$2001,2,FALSE))</f>
        <v/>
      </c>
      <c r="E485" s="50" t="str">
        <f>IF(T479=T478,"",VLOOKUP(B485,Arrays!A$1:C$2001,3,FALSE))</f>
        <v/>
      </c>
      <c r="F485" s="20"/>
      <c r="G485" s="19">
        <v>478</v>
      </c>
      <c r="H485" s="47"/>
      <c r="I485" s="48"/>
      <c r="J485" s="50" t="str">
        <f>IF(H485="","",VLOOKUP(H485,Arrays!A$2:B$2001,2,FALSE))</f>
        <v/>
      </c>
      <c r="K485" s="50" t="str">
        <f>IF(W478=W479,"",VLOOKUP(H485,Arrays!A$1:C$2001,3,FALSE))</f>
        <v/>
      </c>
      <c r="L485" s="20"/>
      <c r="M485" s="19">
        <v>478</v>
      </c>
      <c r="N485" s="47"/>
      <c r="O485" s="48"/>
      <c r="P485" s="50" t="str">
        <f>IF(N485="","",VLOOKUP(N485,Arrays!E$2:G$2002,2,FALSE))</f>
        <v/>
      </c>
      <c r="Q485" s="50" t="str">
        <f>IF(Z479=Z478,"",VLOOKUP(N485,Arrays!E$1:G$2002,3,FALSE))</f>
        <v/>
      </c>
      <c r="T485" s="51">
        <f>SUMPRODUCT((B$8:B491&lt;&gt;"")/COUNTIF(B$8:B491,B$8:B491&amp;""))</f>
        <v>0</v>
      </c>
      <c r="U485" s="51">
        <f t="shared" si="21"/>
        <v>0</v>
      </c>
      <c r="W485" s="51">
        <f>SUMPRODUCT((H$8:H491&lt;&gt;"")/COUNTIF(H$8:H491,H$8:H491&amp;""))</f>
        <v>0</v>
      </c>
      <c r="X485" s="51">
        <f t="shared" si="22"/>
        <v>0</v>
      </c>
      <c r="Z485" s="51">
        <f>SUMPRODUCT((N$8:N491&lt;&gt;"")/COUNTIF(N$8:N491,N$8:N491&amp;""))</f>
        <v>0</v>
      </c>
      <c r="AA485" s="51">
        <f t="shared" si="23"/>
        <v>0</v>
      </c>
    </row>
    <row r="486" spans="1:27" x14ac:dyDescent="0.3">
      <c r="A486" s="19">
        <v>479</v>
      </c>
      <c r="B486" s="47"/>
      <c r="C486" s="48"/>
      <c r="D486" s="50" t="str">
        <f>IF(B486="","",VLOOKUP(B486,Arrays!A$2:B$2001,2,FALSE))</f>
        <v/>
      </c>
      <c r="E486" s="50" t="str">
        <f>IF(T480=T479,"",VLOOKUP(B486,Arrays!A$1:C$2001,3,FALSE))</f>
        <v/>
      </c>
      <c r="F486" s="20"/>
      <c r="G486" s="19">
        <v>479</v>
      </c>
      <c r="H486" s="47"/>
      <c r="I486" s="48"/>
      <c r="J486" s="50" t="str">
        <f>IF(H486="","",VLOOKUP(H486,Arrays!A$2:B$2001,2,FALSE))</f>
        <v/>
      </c>
      <c r="K486" s="50" t="str">
        <f>IF(W479=W480,"",VLOOKUP(H486,Arrays!A$1:C$2001,3,FALSE))</f>
        <v/>
      </c>
      <c r="L486" s="20"/>
      <c r="M486" s="19">
        <v>479</v>
      </c>
      <c r="N486" s="47"/>
      <c r="O486" s="48"/>
      <c r="P486" s="50" t="str">
        <f>IF(N486="","",VLOOKUP(N486,Arrays!E$2:G$2002,2,FALSE))</f>
        <v/>
      </c>
      <c r="Q486" s="50" t="str">
        <f>IF(Z480=Z479,"",VLOOKUP(N486,Arrays!E$1:G$2002,3,FALSE))</f>
        <v/>
      </c>
      <c r="T486" s="51">
        <f>SUMPRODUCT((B$8:B492&lt;&gt;"")/COUNTIF(B$8:B492,B$8:B492&amp;""))</f>
        <v>0</v>
      </c>
      <c r="U486" s="51">
        <f t="shared" si="21"/>
        <v>0</v>
      </c>
      <c r="W486" s="51">
        <f>SUMPRODUCT((H$8:H492&lt;&gt;"")/COUNTIF(H$8:H492,H$8:H492&amp;""))</f>
        <v>0</v>
      </c>
      <c r="X486" s="51">
        <f t="shared" si="22"/>
        <v>0</v>
      </c>
      <c r="Z486" s="51">
        <f>SUMPRODUCT((N$8:N492&lt;&gt;"")/COUNTIF(N$8:N492,N$8:N492&amp;""))</f>
        <v>0</v>
      </c>
      <c r="AA486" s="51">
        <f t="shared" si="23"/>
        <v>0</v>
      </c>
    </row>
    <row r="487" spans="1:27" x14ac:dyDescent="0.3">
      <c r="A487" s="19">
        <v>480</v>
      </c>
      <c r="B487" s="47"/>
      <c r="C487" s="48"/>
      <c r="D487" s="50" t="str">
        <f>IF(B487="","",VLOOKUP(B487,Arrays!A$2:B$2001,2,FALSE))</f>
        <v/>
      </c>
      <c r="E487" s="50" t="str">
        <f>IF(T481=T480,"",VLOOKUP(B487,Arrays!A$1:C$2001,3,FALSE))</f>
        <v/>
      </c>
      <c r="F487" s="20"/>
      <c r="G487" s="19">
        <v>480</v>
      </c>
      <c r="H487" s="47"/>
      <c r="I487" s="48"/>
      <c r="J487" s="50" t="str">
        <f>IF(H487="","",VLOOKUP(H487,Arrays!A$2:B$2001,2,FALSE))</f>
        <v/>
      </c>
      <c r="K487" s="50" t="str">
        <f>IF(W480=W481,"",VLOOKUP(H487,Arrays!A$1:C$2001,3,FALSE))</f>
        <v/>
      </c>
      <c r="L487" s="20"/>
      <c r="M487" s="19">
        <v>480</v>
      </c>
      <c r="N487" s="47"/>
      <c r="O487" s="48"/>
      <c r="P487" s="50" t="str">
        <f>IF(N487="","",VLOOKUP(N487,Arrays!E$2:G$2002,2,FALSE))</f>
        <v/>
      </c>
      <c r="Q487" s="50" t="str">
        <f>IF(Z481=Z480,"",VLOOKUP(N487,Arrays!E$1:G$2002,3,FALSE))</f>
        <v/>
      </c>
      <c r="T487" s="51">
        <f>SUMPRODUCT((B$8:B493&lt;&gt;"")/COUNTIF(B$8:B493,B$8:B493&amp;""))</f>
        <v>0</v>
      </c>
      <c r="U487" s="51">
        <f t="shared" si="21"/>
        <v>0</v>
      </c>
      <c r="W487" s="51">
        <f>SUMPRODUCT((H$8:H493&lt;&gt;"")/COUNTIF(H$8:H493,H$8:H493&amp;""))</f>
        <v>0</v>
      </c>
      <c r="X487" s="51">
        <f t="shared" si="22"/>
        <v>0</v>
      </c>
      <c r="Z487" s="51">
        <f>SUMPRODUCT((N$8:N493&lt;&gt;"")/COUNTIF(N$8:N493,N$8:N493&amp;""))</f>
        <v>0</v>
      </c>
      <c r="AA487" s="51">
        <f t="shared" si="23"/>
        <v>0</v>
      </c>
    </row>
    <row r="488" spans="1:27" x14ac:dyDescent="0.3">
      <c r="A488" s="19">
        <v>481</v>
      </c>
      <c r="B488" s="47"/>
      <c r="C488" s="48"/>
      <c r="D488" s="50" t="str">
        <f>IF(B488="","",VLOOKUP(B488,Arrays!A$2:B$2001,2,FALSE))</f>
        <v/>
      </c>
      <c r="E488" s="50" t="str">
        <f>IF(T482=T481,"",VLOOKUP(B488,Arrays!A$1:C$2001,3,FALSE))</f>
        <v/>
      </c>
      <c r="F488" s="20"/>
      <c r="G488" s="19">
        <v>481</v>
      </c>
      <c r="H488" s="47"/>
      <c r="I488" s="48"/>
      <c r="J488" s="50" t="str">
        <f>IF(H488="","",VLOOKUP(H488,Arrays!A$2:B$2001,2,FALSE))</f>
        <v/>
      </c>
      <c r="K488" s="50" t="str">
        <f>IF(W481=W482,"",VLOOKUP(H488,Arrays!A$1:C$2001,3,FALSE))</f>
        <v/>
      </c>
      <c r="L488" s="20"/>
      <c r="M488" s="19">
        <v>481</v>
      </c>
      <c r="N488" s="47"/>
      <c r="O488" s="48"/>
      <c r="P488" s="50" t="str">
        <f>IF(N488="","",VLOOKUP(N488,Arrays!E$2:G$2002,2,FALSE))</f>
        <v/>
      </c>
      <c r="Q488" s="50" t="str">
        <f>IF(Z482=Z481,"",VLOOKUP(N488,Arrays!E$1:G$2002,3,FALSE))</f>
        <v/>
      </c>
      <c r="T488" s="51">
        <f>SUMPRODUCT((B$8:B494&lt;&gt;"")/COUNTIF(B$8:B494,B$8:B494&amp;""))</f>
        <v>0</v>
      </c>
      <c r="U488" s="51">
        <f t="shared" si="21"/>
        <v>0</v>
      </c>
      <c r="W488" s="51">
        <f>SUMPRODUCT((H$8:H494&lt;&gt;"")/COUNTIF(H$8:H494,H$8:H494&amp;""))</f>
        <v>0</v>
      </c>
      <c r="X488" s="51">
        <f t="shared" si="22"/>
        <v>0</v>
      </c>
      <c r="Z488" s="51">
        <f>SUMPRODUCT((N$8:N494&lt;&gt;"")/COUNTIF(N$8:N494,N$8:N494&amp;""))</f>
        <v>0</v>
      </c>
      <c r="AA488" s="51">
        <f t="shared" si="23"/>
        <v>0</v>
      </c>
    </row>
    <row r="489" spans="1:27" x14ac:dyDescent="0.3">
      <c r="A489" s="19">
        <v>482</v>
      </c>
      <c r="B489" s="47"/>
      <c r="C489" s="48"/>
      <c r="D489" s="50" t="str">
        <f>IF(B489="","",VLOOKUP(B489,Arrays!A$2:B$2001,2,FALSE))</f>
        <v/>
      </c>
      <c r="E489" s="50" t="str">
        <f>IF(T483=T482,"",VLOOKUP(B489,Arrays!A$1:C$2001,3,FALSE))</f>
        <v/>
      </c>
      <c r="F489" s="20"/>
      <c r="G489" s="19">
        <v>482</v>
      </c>
      <c r="H489" s="47"/>
      <c r="I489" s="48"/>
      <c r="J489" s="50" t="str">
        <f>IF(H489="","",VLOOKUP(H489,Arrays!A$2:B$2001,2,FALSE))</f>
        <v/>
      </c>
      <c r="K489" s="50" t="str">
        <f>IF(W482=W483,"",VLOOKUP(H489,Arrays!A$1:C$2001,3,FALSE))</f>
        <v/>
      </c>
      <c r="L489" s="20"/>
      <c r="M489" s="19">
        <v>482</v>
      </c>
      <c r="N489" s="47"/>
      <c r="O489" s="48"/>
      <c r="P489" s="50" t="str">
        <f>IF(N489="","",VLOOKUP(N489,Arrays!E$2:G$2002,2,FALSE))</f>
        <v/>
      </c>
      <c r="Q489" s="50" t="str">
        <f>IF(Z483=Z482,"",VLOOKUP(N489,Arrays!E$1:G$2002,3,FALSE))</f>
        <v/>
      </c>
      <c r="T489" s="51">
        <f>SUMPRODUCT((B$8:B495&lt;&gt;"")/COUNTIF(B$8:B495,B$8:B495&amp;""))</f>
        <v>0</v>
      </c>
      <c r="U489" s="51">
        <f t="shared" si="21"/>
        <v>0</v>
      </c>
      <c r="W489" s="51">
        <f>SUMPRODUCT((H$8:H495&lt;&gt;"")/COUNTIF(H$8:H495,H$8:H495&amp;""))</f>
        <v>0</v>
      </c>
      <c r="X489" s="51">
        <f t="shared" si="22"/>
        <v>0</v>
      </c>
      <c r="Z489" s="51">
        <f>SUMPRODUCT((N$8:N495&lt;&gt;"")/COUNTIF(N$8:N495,N$8:N495&amp;""))</f>
        <v>0</v>
      </c>
      <c r="AA489" s="51">
        <f t="shared" si="23"/>
        <v>0</v>
      </c>
    </row>
    <row r="490" spans="1:27" x14ac:dyDescent="0.3">
      <c r="A490" s="19">
        <v>483</v>
      </c>
      <c r="B490" s="47"/>
      <c r="C490" s="48"/>
      <c r="D490" s="50" t="str">
        <f>IF(B490="","",VLOOKUP(B490,Arrays!A$2:B$2001,2,FALSE))</f>
        <v/>
      </c>
      <c r="E490" s="50" t="str">
        <f>IF(T484=T483,"",VLOOKUP(B490,Arrays!A$1:C$2001,3,FALSE))</f>
        <v/>
      </c>
      <c r="F490" s="20"/>
      <c r="G490" s="19">
        <v>483</v>
      </c>
      <c r="H490" s="47"/>
      <c r="I490" s="48"/>
      <c r="J490" s="50" t="str">
        <f>IF(H490="","",VLOOKUP(H490,Arrays!A$2:B$2001,2,FALSE))</f>
        <v/>
      </c>
      <c r="K490" s="50" t="str">
        <f>IF(W483=W484,"",VLOOKUP(H490,Arrays!A$1:C$2001,3,FALSE))</f>
        <v/>
      </c>
      <c r="L490" s="20"/>
      <c r="M490" s="19">
        <v>483</v>
      </c>
      <c r="N490" s="47"/>
      <c r="O490" s="48"/>
      <c r="P490" s="50" t="str">
        <f>IF(N490="","",VLOOKUP(N490,Arrays!E$2:G$2002,2,FALSE))</f>
        <v/>
      </c>
      <c r="Q490" s="50" t="str">
        <f>IF(Z484=Z483,"",VLOOKUP(N490,Arrays!E$1:G$2002,3,FALSE))</f>
        <v/>
      </c>
      <c r="T490" s="51">
        <f>SUMPRODUCT((B$8:B496&lt;&gt;"")/COUNTIF(B$8:B496,B$8:B496&amp;""))</f>
        <v>0</v>
      </c>
      <c r="U490" s="51">
        <f t="shared" si="21"/>
        <v>0</v>
      </c>
      <c r="W490" s="51">
        <f>SUMPRODUCT((H$8:H496&lt;&gt;"")/COUNTIF(H$8:H496,H$8:H496&amp;""))</f>
        <v>0</v>
      </c>
      <c r="X490" s="51">
        <f t="shared" si="22"/>
        <v>0</v>
      </c>
      <c r="Z490" s="51">
        <f>SUMPRODUCT((N$8:N496&lt;&gt;"")/COUNTIF(N$8:N496,N$8:N496&amp;""))</f>
        <v>0</v>
      </c>
      <c r="AA490" s="51">
        <f t="shared" si="23"/>
        <v>0</v>
      </c>
    </row>
    <row r="491" spans="1:27" x14ac:dyDescent="0.3">
      <c r="A491" s="19">
        <v>484</v>
      </c>
      <c r="B491" s="47"/>
      <c r="C491" s="48"/>
      <c r="D491" s="50" t="str">
        <f>IF(B491="","",VLOOKUP(B491,Arrays!A$2:B$2001,2,FALSE))</f>
        <v/>
      </c>
      <c r="E491" s="50" t="str">
        <f>IF(T485=T484,"",VLOOKUP(B491,Arrays!A$1:C$2001,3,FALSE))</f>
        <v/>
      </c>
      <c r="F491" s="20"/>
      <c r="G491" s="19">
        <v>484</v>
      </c>
      <c r="H491" s="47"/>
      <c r="I491" s="48"/>
      <c r="J491" s="50" t="str">
        <f>IF(H491="","",VLOOKUP(H491,Arrays!A$2:B$2001,2,FALSE))</f>
        <v/>
      </c>
      <c r="K491" s="50" t="str">
        <f>IF(W484=W485,"",VLOOKUP(H491,Arrays!A$1:C$2001,3,FALSE))</f>
        <v/>
      </c>
      <c r="L491" s="20"/>
      <c r="M491" s="19">
        <v>484</v>
      </c>
      <c r="N491" s="47"/>
      <c r="O491" s="48"/>
      <c r="P491" s="50" t="str">
        <f>IF(N491="","",VLOOKUP(N491,Arrays!E$2:G$2002,2,FALSE))</f>
        <v/>
      </c>
      <c r="Q491" s="50" t="str">
        <f>IF(Z485=Z484,"",VLOOKUP(N491,Arrays!E$1:G$2002,3,FALSE))</f>
        <v/>
      </c>
      <c r="T491" s="51">
        <f>SUMPRODUCT((B$8:B497&lt;&gt;"")/COUNTIF(B$8:B497,B$8:B497&amp;""))</f>
        <v>0</v>
      </c>
      <c r="U491" s="51">
        <f t="shared" si="21"/>
        <v>0</v>
      </c>
      <c r="W491" s="51">
        <f>SUMPRODUCT((H$8:H497&lt;&gt;"")/COUNTIF(H$8:H497,H$8:H497&amp;""))</f>
        <v>0</v>
      </c>
      <c r="X491" s="51">
        <f t="shared" si="22"/>
        <v>0</v>
      </c>
      <c r="Z491" s="51">
        <f>SUMPRODUCT((N$8:N497&lt;&gt;"")/COUNTIF(N$8:N497,N$8:N497&amp;""))</f>
        <v>0</v>
      </c>
      <c r="AA491" s="51">
        <f t="shared" si="23"/>
        <v>0</v>
      </c>
    </row>
    <row r="492" spans="1:27" x14ac:dyDescent="0.3">
      <c r="A492" s="19">
        <v>485</v>
      </c>
      <c r="B492" s="47"/>
      <c r="C492" s="48"/>
      <c r="D492" s="50" t="str">
        <f>IF(B492="","",VLOOKUP(B492,Arrays!A$2:B$2001,2,FALSE))</f>
        <v/>
      </c>
      <c r="E492" s="50" t="str">
        <f>IF(T486=T485,"",VLOOKUP(B492,Arrays!A$1:C$2001,3,FALSE))</f>
        <v/>
      </c>
      <c r="F492" s="20"/>
      <c r="G492" s="19">
        <v>485</v>
      </c>
      <c r="H492" s="47"/>
      <c r="I492" s="48"/>
      <c r="J492" s="50" t="str">
        <f>IF(H492="","",VLOOKUP(H492,Arrays!A$2:B$2001,2,FALSE))</f>
        <v/>
      </c>
      <c r="K492" s="50" t="str">
        <f>IF(W485=W486,"",VLOOKUP(H492,Arrays!A$1:C$2001,3,FALSE))</f>
        <v/>
      </c>
      <c r="L492" s="20"/>
      <c r="M492" s="19">
        <v>485</v>
      </c>
      <c r="N492" s="47"/>
      <c r="O492" s="48"/>
      <c r="P492" s="50" t="str">
        <f>IF(N492="","",VLOOKUP(N492,Arrays!E$2:G$2002,2,FALSE))</f>
        <v/>
      </c>
      <c r="Q492" s="50" t="str">
        <f>IF(Z486=Z485,"",VLOOKUP(N492,Arrays!E$1:G$2002,3,FALSE))</f>
        <v/>
      </c>
      <c r="T492" s="51">
        <f>SUMPRODUCT((B$8:B498&lt;&gt;"")/COUNTIF(B$8:B498,B$8:B498&amp;""))</f>
        <v>0</v>
      </c>
      <c r="U492" s="51">
        <f t="shared" si="21"/>
        <v>0</v>
      </c>
      <c r="W492" s="51">
        <f>SUMPRODUCT((H$8:H498&lt;&gt;"")/COUNTIF(H$8:H498,H$8:H498&amp;""))</f>
        <v>0</v>
      </c>
      <c r="X492" s="51">
        <f t="shared" si="22"/>
        <v>0</v>
      </c>
      <c r="Z492" s="51">
        <f>SUMPRODUCT((N$8:N498&lt;&gt;"")/COUNTIF(N$8:N498,N$8:N498&amp;""))</f>
        <v>0</v>
      </c>
      <c r="AA492" s="51">
        <f t="shared" si="23"/>
        <v>0</v>
      </c>
    </row>
    <row r="493" spans="1:27" x14ac:dyDescent="0.3">
      <c r="A493" s="19">
        <v>486</v>
      </c>
      <c r="B493" s="47"/>
      <c r="C493" s="48"/>
      <c r="D493" s="50" t="str">
        <f>IF(B493="","",VLOOKUP(B493,Arrays!A$2:B$2001,2,FALSE))</f>
        <v/>
      </c>
      <c r="E493" s="50" t="str">
        <f>IF(T487=T486,"",VLOOKUP(B493,Arrays!A$1:C$2001,3,FALSE))</f>
        <v/>
      </c>
      <c r="F493" s="20"/>
      <c r="G493" s="19">
        <v>486</v>
      </c>
      <c r="H493" s="47"/>
      <c r="I493" s="48"/>
      <c r="J493" s="50" t="str">
        <f>IF(H493="","",VLOOKUP(H493,Arrays!A$2:B$2001,2,FALSE))</f>
        <v/>
      </c>
      <c r="K493" s="50" t="str">
        <f>IF(W486=W487,"",VLOOKUP(H493,Arrays!A$1:C$2001,3,FALSE))</f>
        <v/>
      </c>
      <c r="L493" s="20"/>
      <c r="M493" s="19">
        <v>486</v>
      </c>
      <c r="N493" s="47"/>
      <c r="O493" s="48"/>
      <c r="P493" s="50" t="str">
        <f>IF(N493="","",VLOOKUP(N493,Arrays!E$2:G$2002,2,FALSE))</f>
        <v/>
      </c>
      <c r="Q493" s="50" t="str">
        <f>IF(Z487=Z486,"",VLOOKUP(N493,Arrays!E$1:G$2002,3,FALSE))</f>
        <v/>
      </c>
      <c r="T493" s="51">
        <f>SUMPRODUCT((B$8:B499&lt;&gt;"")/COUNTIF(B$8:B499,B$8:B499&amp;""))</f>
        <v>0</v>
      </c>
      <c r="U493" s="51">
        <f t="shared" si="21"/>
        <v>0</v>
      </c>
      <c r="W493" s="51">
        <f>SUMPRODUCT((H$8:H499&lt;&gt;"")/COUNTIF(H$8:H499,H$8:H499&amp;""))</f>
        <v>0</v>
      </c>
      <c r="X493" s="51">
        <f t="shared" si="22"/>
        <v>0</v>
      </c>
      <c r="Z493" s="51">
        <f>SUMPRODUCT((N$8:N499&lt;&gt;"")/COUNTIF(N$8:N499,N$8:N499&amp;""))</f>
        <v>0</v>
      </c>
      <c r="AA493" s="51">
        <f t="shared" si="23"/>
        <v>0</v>
      </c>
    </row>
    <row r="494" spans="1:27" x14ac:dyDescent="0.3">
      <c r="A494" s="19">
        <v>487</v>
      </c>
      <c r="B494" s="47"/>
      <c r="C494" s="48"/>
      <c r="D494" s="50" t="str">
        <f>IF(B494="","",VLOOKUP(B494,Arrays!A$2:B$2001,2,FALSE))</f>
        <v/>
      </c>
      <c r="E494" s="50" t="str">
        <f>IF(T488=T487,"",VLOOKUP(B494,Arrays!A$1:C$2001,3,FALSE))</f>
        <v/>
      </c>
      <c r="F494" s="20"/>
      <c r="G494" s="19">
        <v>487</v>
      </c>
      <c r="H494" s="47"/>
      <c r="I494" s="48"/>
      <c r="J494" s="50" t="str">
        <f>IF(H494="","",VLOOKUP(H494,Arrays!A$2:B$2001,2,FALSE))</f>
        <v/>
      </c>
      <c r="K494" s="50" t="str">
        <f>IF(W487=W488,"",VLOOKUP(H494,Arrays!A$1:C$2001,3,FALSE))</f>
        <v/>
      </c>
      <c r="L494" s="20"/>
      <c r="M494" s="19">
        <v>487</v>
      </c>
      <c r="N494" s="47"/>
      <c r="O494" s="48"/>
      <c r="P494" s="50" t="str">
        <f>IF(N494="","",VLOOKUP(N494,Arrays!E$2:G$2002,2,FALSE))</f>
        <v/>
      </c>
      <c r="Q494" s="50" t="str">
        <f>IF(Z488=Z487,"",VLOOKUP(N494,Arrays!E$1:G$2002,3,FALSE))</f>
        <v/>
      </c>
      <c r="T494" s="51">
        <f>SUMPRODUCT((B$8:B500&lt;&gt;"")/COUNTIF(B$8:B500,B$8:B500&amp;""))</f>
        <v>0</v>
      </c>
      <c r="U494" s="51">
        <f t="shared" si="21"/>
        <v>0</v>
      </c>
      <c r="W494" s="51">
        <f>SUMPRODUCT((H$8:H500&lt;&gt;"")/COUNTIF(H$8:H500,H$8:H500&amp;""))</f>
        <v>0</v>
      </c>
      <c r="X494" s="51">
        <f t="shared" si="22"/>
        <v>0</v>
      </c>
      <c r="Z494" s="51">
        <f>SUMPRODUCT((N$8:N500&lt;&gt;"")/COUNTIF(N$8:N500,N$8:N500&amp;""))</f>
        <v>0</v>
      </c>
      <c r="AA494" s="51">
        <f t="shared" si="23"/>
        <v>0</v>
      </c>
    </row>
    <row r="495" spans="1:27" x14ac:dyDescent="0.3">
      <c r="A495" s="19">
        <v>488</v>
      </c>
      <c r="B495" s="47"/>
      <c r="C495" s="48"/>
      <c r="D495" s="50" t="str">
        <f>IF(B495="","",VLOOKUP(B495,Arrays!A$2:B$2001,2,FALSE))</f>
        <v/>
      </c>
      <c r="E495" s="50" t="str">
        <f>IF(T489=T488,"",VLOOKUP(B495,Arrays!A$1:C$2001,3,FALSE))</f>
        <v/>
      </c>
      <c r="F495" s="20"/>
      <c r="G495" s="19">
        <v>488</v>
      </c>
      <c r="H495" s="47"/>
      <c r="I495" s="48"/>
      <c r="J495" s="50" t="str">
        <f>IF(H495="","",VLOOKUP(H495,Arrays!A$2:B$2001,2,FALSE))</f>
        <v/>
      </c>
      <c r="K495" s="50" t="str">
        <f>IF(W488=W489,"",VLOOKUP(H495,Arrays!A$1:C$2001,3,FALSE))</f>
        <v/>
      </c>
      <c r="L495" s="20"/>
      <c r="M495" s="19">
        <v>488</v>
      </c>
      <c r="N495" s="47"/>
      <c r="O495" s="48"/>
      <c r="P495" s="50" t="str">
        <f>IF(N495="","",VLOOKUP(N495,Arrays!E$2:G$2002,2,FALSE))</f>
        <v/>
      </c>
      <c r="Q495" s="50" t="str">
        <f>IF(Z489=Z488,"",VLOOKUP(N495,Arrays!E$1:G$2002,3,FALSE))</f>
        <v/>
      </c>
    </row>
    <row r="496" spans="1:27" x14ac:dyDescent="0.3">
      <c r="A496" s="19">
        <v>489</v>
      </c>
      <c r="B496" s="47"/>
      <c r="C496" s="48"/>
      <c r="D496" s="50" t="str">
        <f>IF(B496="","",VLOOKUP(B496,Arrays!A$2:B$2001,2,FALSE))</f>
        <v/>
      </c>
      <c r="E496" s="50" t="str">
        <f>IF(T490=T489,"",VLOOKUP(B496,Arrays!A$1:C$2001,3,FALSE))</f>
        <v/>
      </c>
      <c r="F496" s="20"/>
      <c r="G496" s="19">
        <v>489</v>
      </c>
      <c r="H496" s="47"/>
      <c r="I496" s="48"/>
      <c r="J496" s="50" t="str">
        <f>IF(H496="","",VLOOKUP(H496,Arrays!A$2:B$2001,2,FALSE))</f>
        <v/>
      </c>
      <c r="K496" s="50" t="str">
        <f>IF(W489=W490,"",VLOOKUP(H496,Arrays!A$1:C$2001,3,FALSE))</f>
        <v/>
      </c>
      <c r="L496" s="20"/>
      <c r="M496" s="19">
        <v>489</v>
      </c>
      <c r="N496" s="47"/>
      <c r="O496" s="48"/>
      <c r="P496" s="50" t="str">
        <f>IF(N496="","",VLOOKUP(N496,Arrays!E$2:G$2002,2,FALSE))</f>
        <v/>
      </c>
      <c r="Q496" s="50" t="str">
        <f>IF(Z490=Z489,"",VLOOKUP(N496,Arrays!E$1:G$2002,3,FALSE))</f>
        <v/>
      </c>
    </row>
    <row r="497" spans="1:17" x14ac:dyDescent="0.3">
      <c r="A497" s="19">
        <v>490</v>
      </c>
      <c r="B497" s="47"/>
      <c r="C497" s="48"/>
      <c r="D497" s="50" t="str">
        <f>IF(B497="","",VLOOKUP(B497,Arrays!A$2:B$2001,2,FALSE))</f>
        <v/>
      </c>
      <c r="E497" s="50" t="str">
        <f>IF(T491=T490,"",VLOOKUP(B497,Arrays!A$1:C$2001,3,FALSE))</f>
        <v/>
      </c>
      <c r="F497" s="20"/>
      <c r="G497" s="19">
        <v>490</v>
      </c>
      <c r="H497" s="47"/>
      <c r="I497" s="48"/>
      <c r="J497" s="50" t="str">
        <f>IF(H497="","",VLOOKUP(H497,Arrays!A$2:B$2001,2,FALSE))</f>
        <v/>
      </c>
      <c r="K497" s="50" t="str">
        <f>IF(W490=W491,"",VLOOKUP(H497,Arrays!A$1:C$2001,3,FALSE))</f>
        <v/>
      </c>
      <c r="L497" s="20"/>
      <c r="M497" s="19">
        <v>490</v>
      </c>
      <c r="N497" s="47"/>
      <c r="O497" s="48"/>
      <c r="P497" s="50" t="str">
        <f>IF(N497="","",VLOOKUP(N497,Arrays!E$2:G$2002,2,FALSE))</f>
        <v/>
      </c>
      <c r="Q497" s="50" t="str">
        <f>IF(Z491=Z490,"",VLOOKUP(N497,Arrays!E$1:G$2002,3,FALSE))</f>
        <v/>
      </c>
    </row>
    <row r="498" spans="1:17" x14ac:dyDescent="0.3">
      <c r="A498" s="19">
        <v>491</v>
      </c>
      <c r="B498" s="47"/>
      <c r="C498" s="48"/>
      <c r="D498" s="50" t="str">
        <f>IF(B498="","",VLOOKUP(B498,Arrays!A$2:B$2001,2,FALSE))</f>
        <v/>
      </c>
      <c r="E498" s="50" t="str">
        <f>IF(T492=T491,"",VLOOKUP(B498,Arrays!A$1:C$2001,3,FALSE))</f>
        <v/>
      </c>
      <c r="F498" s="20"/>
      <c r="G498" s="19">
        <v>491</v>
      </c>
      <c r="H498" s="47"/>
      <c r="I498" s="48"/>
      <c r="J498" s="50" t="str">
        <f>IF(H498="","",VLOOKUP(H498,Arrays!A$2:B$2001,2,FALSE))</f>
        <v/>
      </c>
      <c r="K498" s="50" t="str">
        <f>IF(W491=W492,"",VLOOKUP(H498,Arrays!A$1:C$2001,3,FALSE))</f>
        <v/>
      </c>
      <c r="L498" s="20"/>
      <c r="M498" s="19">
        <v>491</v>
      </c>
      <c r="N498" s="47"/>
      <c r="O498" s="48"/>
      <c r="P498" s="50" t="str">
        <f>IF(N498="","",VLOOKUP(N498,Arrays!E$2:G$2002,2,FALSE))</f>
        <v/>
      </c>
      <c r="Q498" s="50" t="str">
        <f>IF(Z492=Z491,"",VLOOKUP(N498,Arrays!E$1:G$2002,3,FALSE))</f>
        <v/>
      </c>
    </row>
    <row r="499" spans="1:17" x14ac:dyDescent="0.3">
      <c r="A499" s="19">
        <v>492</v>
      </c>
      <c r="B499" s="47"/>
      <c r="C499" s="48"/>
      <c r="D499" s="50" t="str">
        <f>IF(B499="","",VLOOKUP(B499,Arrays!A$2:B$2001,2,FALSE))</f>
        <v/>
      </c>
      <c r="E499" s="50" t="str">
        <f>IF(T493=T492,"",VLOOKUP(B499,Arrays!A$1:C$2001,3,FALSE))</f>
        <v/>
      </c>
      <c r="F499" s="20"/>
      <c r="G499" s="19">
        <v>492</v>
      </c>
      <c r="H499" s="47"/>
      <c r="I499" s="48"/>
      <c r="J499" s="50" t="str">
        <f>IF(H499="","",VLOOKUP(H499,Arrays!A$2:B$2001,2,FALSE))</f>
        <v/>
      </c>
      <c r="K499" s="50" t="str">
        <f>IF(W492=W493,"",VLOOKUP(H499,Arrays!A$1:C$2001,3,FALSE))</f>
        <v/>
      </c>
      <c r="L499" s="20"/>
      <c r="M499" s="19">
        <v>492</v>
      </c>
      <c r="N499" s="47"/>
      <c r="O499" s="48"/>
      <c r="P499" s="50" t="str">
        <f>IF(N499="","",VLOOKUP(N499,Arrays!E$2:G$2002,2,FALSE))</f>
        <v/>
      </c>
      <c r="Q499" s="50" t="str">
        <f>IF(Z493=Z492,"",VLOOKUP(N499,Arrays!E$1:G$2002,3,FALSE))</f>
        <v/>
      </c>
    </row>
    <row r="500" spans="1:17" x14ac:dyDescent="0.3">
      <c r="A500" s="19">
        <v>493</v>
      </c>
      <c r="B500" s="47"/>
      <c r="C500" s="48"/>
      <c r="D500" s="50" t="str">
        <f>IF(B500="","",VLOOKUP(B500,Arrays!A$2:B$2001,2,FALSE))</f>
        <v/>
      </c>
      <c r="E500" s="50" t="str">
        <f>IF(T494=T493,"",VLOOKUP(B500,Arrays!A$1:C$2001,3,FALSE))</f>
        <v/>
      </c>
      <c r="F500" s="20"/>
      <c r="G500" s="19">
        <v>493</v>
      </c>
      <c r="H500" s="47"/>
      <c r="I500" s="48"/>
      <c r="J500" s="50" t="str">
        <f>IF(H500="","",VLOOKUP(H500,Arrays!A$2:B$2001,2,FALSE))</f>
        <v/>
      </c>
      <c r="K500" s="50" t="str">
        <f>IF(W493=W494,"",VLOOKUP(H500,Arrays!A$1:C$2001,3,FALSE))</f>
        <v/>
      </c>
      <c r="L500" s="20"/>
      <c r="M500" s="19">
        <v>493</v>
      </c>
      <c r="N500" s="47"/>
      <c r="O500" s="48"/>
      <c r="P500" s="50" t="str">
        <f>IF(N500="","",VLOOKUP(N500,Arrays!E$2:G$2002,2,FALSE))</f>
        <v/>
      </c>
      <c r="Q500" s="50" t="str">
        <f>IF(Z494=Z493,"",VLOOKUP(N500,Arrays!E$1:G$2002,3,FALSE))</f>
        <v/>
      </c>
    </row>
  </sheetData>
  <sheetProtection password="84E1" sheet="1" objects="1" scenarios="1" selectLockedCells="1"/>
  <sortState ref="B8:C59">
    <sortCondition ref="C8:C59"/>
  </sortState>
  <mergeCells count="15">
    <mergeCell ref="T1:U1"/>
    <mergeCell ref="W1:X1"/>
    <mergeCell ref="Z1:AA1"/>
    <mergeCell ref="C1:E1"/>
    <mergeCell ref="C2:E2"/>
    <mergeCell ref="J3:K3"/>
    <mergeCell ref="A6:E6"/>
    <mergeCell ref="G6:K6"/>
    <mergeCell ref="M6:Q6"/>
    <mergeCell ref="L1:M1"/>
    <mergeCell ref="L2:M2"/>
    <mergeCell ref="L3:M3"/>
    <mergeCell ref="J1:K1"/>
    <mergeCell ref="J2:K2"/>
    <mergeCell ref="C3:E3"/>
  </mergeCells>
  <conditionalFormatting sqref="H8:H51 H56:H500">
    <cfRule type="duplicateValues" dxfId="3" priority="4"/>
  </conditionalFormatting>
  <conditionalFormatting sqref="N8:N500">
    <cfRule type="duplicateValues" dxfId="2" priority="3"/>
  </conditionalFormatting>
  <conditionalFormatting sqref="B8:B500">
    <cfRule type="duplicateValues" dxfId="1" priority="2"/>
  </conditionalFormatting>
  <conditionalFormatting sqref="H52:H55">
    <cfRule type="duplicateValues" dxfId="0" priority="1"/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Arrays!$I$2:$I$367</xm:f>
          </x14:formula1>
          <xm:sqref>C8:C500 I8:I500 O8:O500</xm:sqref>
        </x14:dataValidation>
        <x14:dataValidation type="list" allowBlank="1" showInputMessage="1" showErrorMessage="1">
          <x14:formula1>
            <xm:f>Arrays!$A$2:$A$1900</xm:f>
          </x14:formula1>
          <xm:sqref>H8:H500 B8:B500</xm:sqref>
        </x14:dataValidation>
        <x14:dataValidation type="list" allowBlank="1" showInputMessage="1" showErrorMessage="1">
          <x14:formula1>
            <xm:f>Arrays!$E$2:$E$424</xm:f>
          </x14:formula1>
          <xm:sqref>N8:N500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workbookViewId="0">
      <pane ySplit="3" topLeftCell="A4" activePane="bottomLeft" state="frozen"/>
      <selection pane="bottomLeft" activeCell="B4" sqref="B4"/>
    </sheetView>
  </sheetViews>
  <sheetFormatPr defaultRowHeight="14.4" x14ac:dyDescent="0.3"/>
  <cols>
    <col min="1" max="1" width="10" style="11" customWidth="1"/>
    <col min="2" max="2" width="39.21875" style="11" customWidth="1"/>
    <col min="3" max="3" width="12.44140625" style="11" customWidth="1"/>
    <col min="4" max="4" width="18.6640625" style="11" customWidth="1"/>
    <col min="5" max="5" width="10.77734375" style="11" customWidth="1"/>
    <col min="6" max="6" width="11.77734375" style="11" customWidth="1"/>
    <col min="7" max="7" width="26.33203125" style="11" customWidth="1"/>
    <col min="8" max="16384" width="8.88671875" style="11"/>
  </cols>
  <sheetData>
    <row r="1" spans="1:7" ht="52.8" customHeight="1" x14ac:dyDescent="0.3">
      <c r="A1" s="62" t="s">
        <v>2357</v>
      </c>
      <c r="B1" s="62"/>
      <c r="C1" s="62"/>
      <c r="D1" s="62"/>
      <c r="E1" s="62"/>
      <c r="F1" s="62"/>
      <c r="G1" s="62"/>
    </row>
    <row r="2" spans="1:7" ht="121.8" customHeight="1" x14ac:dyDescent="0.3">
      <c r="A2" s="62"/>
      <c r="B2" s="62"/>
      <c r="C2" s="62"/>
      <c r="D2" s="62"/>
      <c r="E2" s="62"/>
      <c r="F2" s="62"/>
      <c r="G2" s="62"/>
    </row>
    <row r="3" spans="1:7" x14ac:dyDescent="0.3">
      <c r="A3" s="54" t="s">
        <v>2352</v>
      </c>
      <c r="B3" s="54" t="s">
        <v>2354</v>
      </c>
      <c r="C3" s="54" t="s">
        <v>790</v>
      </c>
      <c r="D3" s="54" t="s">
        <v>2356</v>
      </c>
      <c r="E3" s="54" t="s">
        <v>2353</v>
      </c>
      <c r="F3" s="54" t="s">
        <v>786</v>
      </c>
      <c r="G3" s="54" t="s">
        <v>2355</v>
      </c>
    </row>
    <row r="4" spans="1:7" x14ac:dyDescent="0.3">
      <c r="A4" s="53">
        <v>1</v>
      </c>
      <c r="B4" s="55"/>
      <c r="C4" s="55"/>
      <c r="D4" s="55"/>
      <c r="E4" s="55"/>
      <c r="F4" s="55"/>
      <c r="G4" s="55"/>
    </row>
    <row r="5" spans="1:7" x14ac:dyDescent="0.3">
      <c r="A5" s="53">
        <v>2</v>
      </c>
      <c r="B5" s="55"/>
      <c r="C5" s="55"/>
      <c r="D5" s="55"/>
      <c r="E5" s="55"/>
      <c r="F5" s="55"/>
      <c r="G5" s="55"/>
    </row>
    <row r="6" spans="1:7" x14ac:dyDescent="0.3">
      <c r="A6" s="53">
        <v>3</v>
      </c>
      <c r="B6" s="55"/>
      <c r="C6" s="55"/>
      <c r="D6" s="55"/>
      <c r="E6" s="55"/>
      <c r="F6" s="55"/>
      <c r="G6" s="55"/>
    </row>
    <row r="7" spans="1:7" x14ac:dyDescent="0.3">
      <c r="A7" s="53">
        <v>4</v>
      </c>
      <c r="B7" s="55"/>
      <c r="C7" s="55"/>
      <c r="D7" s="55"/>
      <c r="E7" s="55"/>
      <c r="F7" s="55"/>
      <c r="G7" s="55"/>
    </row>
    <row r="8" spans="1:7" x14ac:dyDescent="0.3">
      <c r="A8" s="53">
        <v>5</v>
      </c>
      <c r="B8" s="55"/>
      <c r="C8" s="55"/>
      <c r="D8" s="55"/>
      <c r="E8" s="55"/>
      <c r="F8" s="55"/>
      <c r="G8" s="55"/>
    </row>
    <row r="9" spans="1:7" x14ac:dyDescent="0.3">
      <c r="A9" s="53">
        <v>6</v>
      </c>
      <c r="B9" s="55"/>
      <c r="C9" s="55"/>
      <c r="D9" s="55"/>
      <c r="E9" s="55"/>
      <c r="F9" s="55"/>
      <c r="G9" s="55"/>
    </row>
    <row r="10" spans="1:7" x14ac:dyDescent="0.3">
      <c r="A10" s="53">
        <v>7</v>
      </c>
      <c r="B10" s="55"/>
      <c r="C10" s="55"/>
      <c r="D10" s="55"/>
      <c r="E10" s="55"/>
      <c r="F10" s="55"/>
      <c r="G10" s="55"/>
    </row>
    <row r="11" spans="1:7" x14ac:dyDescent="0.3">
      <c r="A11" s="53">
        <v>8</v>
      </c>
      <c r="B11" s="55"/>
      <c r="C11" s="55"/>
      <c r="D11" s="55"/>
      <c r="E11" s="55"/>
      <c r="F11" s="55"/>
      <c r="G11" s="55"/>
    </row>
    <row r="12" spans="1:7" x14ac:dyDescent="0.3">
      <c r="A12" s="53">
        <v>9</v>
      </c>
      <c r="B12" s="55"/>
      <c r="C12" s="55"/>
      <c r="D12" s="55"/>
      <c r="E12" s="55"/>
      <c r="F12" s="55"/>
      <c r="G12" s="55"/>
    </row>
    <row r="13" spans="1:7" x14ac:dyDescent="0.3">
      <c r="A13" s="53">
        <v>10</v>
      </c>
      <c r="B13" s="55"/>
      <c r="C13" s="55"/>
      <c r="D13" s="55"/>
      <c r="E13" s="55"/>
      <c r="F13" s="55"/>
      <c r="G13" s="55"/>
    </row>
    <row r="14" spans="1:7" x14ac:dyDescent="0.3">
      <c r="A14" s="53">
        <v>11</v>
      </c>
      <c r="B14" s="55"/>
      <c r="C14" s="55"/>
      <c r="D14" s="55"/>
      <c r="E14" s="55"/>
      <c r="F14" s="55"/>
      <c r="G14" s="55"/>
    </row>
    <row r="15" spans="1:7" x14ac:dyDescent="0.3">
      <c r="A15" s="53">
        <v>12</v>
      </c>
      <c r="B15" s="55"/>
      <c r="C15" s="55"/>
      <c r="D15" s="55"/>
      <c r="E15" s="55"/>
      <c r="F15" s="55"/>
      <c r="G15" s="55"/>
    </row>
    <row r="16" spans="1:7" x14ac:dyDescent="0.3">
      <c r="A16" s="53">
        <v>13</v>
      </c>
      <c r="B16" s="55"/>
      <c r="C16" s="55"/>
      <c r="D16" s="55"/>
      <c r="E16" s="55"/>
      <c r="F16" s="55"/>
      <c r="G16" s="55"/>
    </row>
    <row r="17" spans="1:7" x14ac:dyDescent="0.3">
      <c r="A17" s="53">
        <v>14</v>
      </c>
      <c r="B17" s="55"/>
      <c r="C17" s="55"/>
      <c r="D17" s="55"/>
      <c r="E17" s="55"/>
      <c r="F17" s="55"/>
      <c r="G17" s="55"/>
    </row>
    <row r="18" spans="1:7" x14ac:dyDescent="0.3">
      <c r="A18" s="53">
        <v>15</v>
      </c>
      <c r="B18" s="55"/>
      <c r="C18" s="55"/>
      <c r="D18" s="55"/>
      <c r="E18" s="55"/>
      <c r="F18" s="55"/>
      <c r="G18" s="55"/>
    </row>
    <row r="19" spans="1:7" x14ac:dyDescent="0.3">
      <c r="A19" s="53">
        <v>16</v>
      </c>
      <c r="B19" s="55"/>
      <c r="C19" s="55"/>
      <c r="D19" s="55"/>
      <c r="E19" s="55"/>
      <c r="F19" s="55"/>
      <c r="G19" s="55"/>
    </row>
    <row r="20" spans="1:7" x14ac:dyDescent="0.3">
      <c r="A20" s="53">
        <v>17</v>
      </c>
      <c r="B20" s="55"/>
      <c r="C20" s="55"/>
      <c r="D20" s="55"/>
      <c r="E20" s="55"/>
      <c r="F20" s="55"/>
      <c r="G20" s="55"/>
    </row>
    <row r="21" spans="1:7" x14ac:dyDescent="0.3">
      <c r="A21" s="53">
        <v>18</v>
      </c>
      <c r="B21" s="55"/>
      <c r="C21" s="55"/>
      <c r="D21" s="55"/>
      <c r="E21" s="55"/>
      <c r="F21" s="55"/>
      <c r="G21" s="55"/>
    </row>
    <row r="22" spans="1:7" x14ac:dyDescent="0.3">
      <c r="A22" s="53">
        <v>19</v>
      </c>
      <c r="B22" s="55"/>
      <c r="C22" s="55"/>
      <c r="D22" s="55"/>
      <c r="E22" s="55"/>
      <c r="F22" s="55"/>
      <c r="G22" s="55"/>
    </row>
    <row r="23" spans="1:7" x14ac:dyDescent="0.3">
      <c r="A23" s="53">
        <v>20</v>
      </c>
      <c r="B23" s="55"/>
      <c r="C23" s="55"/>
      <c r="D23" s="55"/>
      <c r="E23" s="55"/>
      <c r="F23" s="55"/>
      <c r="G23" s="55"/>
    </row>
    <row r="24" spans="1:7" x14ac:dyDescent="0.3">
      <c r="A24" s="53">
        <v>21</v>
      </c>
      <c r="B24" s="55"/>
      <c r="C24" s="55"/>
      <c r="D24" s="55"/>
      <c r="E24" s="55"/>
      <c r="F24" s="55"/>
      <c r="G24" s="55"/>
    </row>
    <row r="25" spans="1:7" x14ac:dyDescent="0.3">
      <c r="A25" s="53">
        <v>22</v>
      </c>
      <c r="B25" s="55"/>
      <c r="C25" s="55"/>
      <c r="D25" s="55"/>
      <c r="E25" s="55"/>
      <c r="F25" s="55"/>
      <c r="G25" s="55"/>
    </row>
    <row r="26" spans="1:7" x14ac:dyDescent="0.3">
      <c r="A26" s="53">
        <v>23</v>
      </c>
      <c r="B26" s="55"/>
      <c r="C26" s="55"/>
      <c r="D26" s="55"/>
      <c r="E26" s="55"/>
      <c r="F26" s="55"/>
      <c r="G26" s="55"/>
    </row>
    <row r="27" spans="1:7" x14ac:dyDescent="0.3">
      <c r="A27" s="53">
        <v>24</v>
      </c>
      <c r="B27" s="55"/>
      <c r="C27" s="55"/>
      <c r="D27" s="55"/>
      <c r="E27" s="55"/>
      <c r="F27" s="55"/>
      <c r="G27" s="55"/>
    </row>
    <row r="28" spans="1:7" x14ac:dyDescent="0.3">
      <c r="A28" s="53">
        <v>25</v>
      </c>
      <c r="B28" s="55"/>
      <c r="C28" s="55"/>
      <c r="D28" s="55"/>
      <c r="E28" s="55"/>
      <c r="F28" s="55"/>
      <c r="G28" s="55"/>
    </row>
    <row r="29" spans="1:7" x14ac:dyDescent="0.3">
      <c r="A29" s="53">
        <v>26</v>
      </c>
      <c r="B29" s="55"/>
      <c r="C29" s="55"/>
      <c r="D29" s="55"/>
      <c r="E29" s="55"/>
      <c r="F29" s="55"/>
      <c r="G29" s="55"/>
    </row>
    <row r="30" spans="1:7" x14ac:dyDescent="0.3">
      <c r="A30" s="53">
        <v>27</v>
      </c>
      <c r="B30" s="55"/>
      <c r="C30" s="55"/>
      <c r="D30" s="55"/>
      <c r="E30" s="55"/>
      <c r="F30" s="55"/>
      <c r="G30" s="55"/>
    </row>
    <row r="31" spans="1:7" x14ac:dyDescent="0.3">
      <c r="A31" s="53">
        <v>28</v>
      </c>
      <c r="B31" s="55"/>
      <c r="C31" s="55"/>
      <c r="D31" s="55"/>
      <c r="E31" s="55"/>
      <c r="F31" s="55"/>
      <c r="G31" s="55"/>
    </row>
    <row r="32" spans="1:7" x14ac:dyDescent="0.3">
      <c r="A32" s="53">
        <v>29</v>
      </c>
      <c r="B32" s="55"/>
      <c r="C32" s="55"/>
      <c r="D32" s="55"/>
      <c r="E32" s="55"/>
      <c r="F32" s="55"/>
      <c r="G32" s="55"/>
    </row>
    <row r="33" spans="1:7" x14ac:dyDescent="0.3">
      <c r="A33" s="53">
        <v>30</v>
      </c>
      <c r="B33" s="55"/>
      <c r="C33" s="55"/>
      <c r="D33" s="55"/>
      <c r="E33" s="55"/>
      <c r="F33" s="55"/>
      <c r="G33" s="55"/>
    </row>
    <row r="34" spans="1:7" x14ac:dyDescent="0.3">
      <c r="A34" s="53">
        <v>31</v>
      </c>
      <c r="B34" s="55"/>
      <c r="C34" s="55"/>
      <c r="D34" s="55"/>
      <c r="E34" s="55"/>
      <c r="F34" s="55"/>
      <c r="G34" s="55"/>
    </row>
    <row r="35" spans="1:7" x14ac:dyDescent="0.3">
      <c r="A35" s="53">
        <v>32</v>
      </c>
      <c r="B35" s="55"/>
      <c r="C35" s="55"/>
      <c r="D35" s="55"/>
      <c r="E35" s="55"/>
      <c r="F35" s="55"/>
      <c r="G35" s="55"/>
    </row>
    <row r="36" spans="1:7" x14ac:dyDescent="0.3">
      <c r="A36" s="53">
        <v>33</v>
      </c>
      <c r="B36" s="55"/>
      <c r="C36" s="55"/>
      <c r="D36" s="55"/>
      <c r="E36" s="55"/>
      <c r="F36" s="55"/>
      <c r="G36" s="55"/>
    </row>
    <row r="37" spans="1:7" x14ac:dyDescent="0.3">
      <c r="A37" s="53">
        <v>34</v>
      </c>
      <c r="B37" s="55"/>
      <c r="C37" s="55"/>
      <c r="D37" s="55"/>
      <c r="E37" s="55"/>
      <c r="F37" s="55"/>
      <c r="G37" s="55"/>
    </row>
    <row r="38" spans="1:7" x14ac:dyDescent="0.3">
      <c r="A38" s="53">
        <v>35</v>
      </c>
      <c r="B38" s="55"/>
      <c r="C38" s="55"/>
      <c r="D38" s="55"/>
      <c r="E38" s="55"/>
      <c r="F38" s="55"/>
      <c r="G38" s="55"/>
    </row>
    <row r="39" spans="1:7" x14ac:dyDescent="0.3">
      <c r="A39" s="53">
        <v>36</v>
      </c>
      <c r="B39" s="55"/>
      <c r="C39" s="55"/>
      <c r="D39" s="55"/>
      <c r="E39" s="55"/>
      <c r="F39" s="55"/>
      <c r="G39" s="55"/>
    </row>
    <row r="40" spans="1:7" x14ac:dyDescent="0.3">
      <c r="A40" s="53">
        <v>37</v>
      </c>
      <c r="B40" s="55"/>
      <c r="C40" s="55"/>
      <c r="D40" s="55"/>
      <c r="E40" s="55"/>
      <c r="F40" s="55"/>
      <c r="G40" s="55"/>
    </row>
    <row r="41" spans="1:7" x14ac:dyDescent="0.3">
      <c r="A41" s="53">
        <v>38</v>
      </c>
      <c r="B41" s="55"/>
      <c r="C41" s="55"/>
      <c r="D41" s="55"/>
      <c r="E41" s="55"/>
      <c r="F41" s="55"/>
      <c r="G41" s="55"/>
    </row>
    <row r="42" spans="1:7" x14ac:dyDescent="0.3">
      <c r="A42" s="53">
        <v>39</v>
      </c>
      <c r="B42" s="55"/>
      <c r="C42" s="55"/>
      <c r="D42" s="55"/>
      <c r="E42" s="55"/>
      <c r="F42" s="55"/>
      <c r="G42" s="55"/>
    </row>
    <row r="43" spans="1:7" x14ac:dyDescent="0.3">
      <c r="A43" s="53">
        <v>40</v>
      </c>
      <c r="B43" s="55"/>
      <c r="C43" s="55"/>
      <c r="D43" s="55"/>
      <c r="E43" s="55"/>
      <c r="F43" s="55"/>
      <c r="G43" s="55"/>
    </row>
    <row r="44" spans="1:7" x14ac:dyDescent="0.3">
      <c r="A44" s="53">
        <v>41</v>
      </c>
      <c r="B44" s="55"/>
      <c r="C44" s="55"/>
      <c r="D44" s="55"/>
      <c r="E44" s="55"/>
      <c r="F44" s="55"/>
      <c r="G44" s="55"/>
    </row>
    <row r="45" spans="1:7" x14ac:dyDescent="0.3">
      <c r="A45" s="53">
        <v>42</v>
      </c>
      <c r="B45" s="55"/>
      <c r="C45" s="55"/>
      <c r="D45" s="55"/>
      <c r="E45" s="55"/>
      <c r="F45" s="55"/>
      <c r="G45" s="55"/>
    </row>
    <row r="46" spans="1:7" x14ac:dyDescent="0.3">
      <c r="A46" s="53">
        <v>43</v>
      </c>
      <c r="B46" s="55"/>
      <c r="C46" s="55"/>
      <c r="D46" s="55"/>
      <c r="E46" s="55"/>
      <c r="F46" s="55"/>
      <c r="G46" s="55"/>
    </row>
    <row r="47" spans="1:7" x14ac:dyDescent="0.3">
      <c r="A47" s="53">
        <v>44</v>
      </c>
      <c r="B47" s="55"/>
      <c r="C47" s="55"/>
      <c r="D47" s="55"/>
      <c r="E47" s="55"/>
      <c r="F47" s="55"/>
      <c r="G47" s="55"/>
    </row>
    <row r="48" spans="1:7" x14ac:dyDescent="0.3">
      <c r="A48" s="53">
        <v>45</v>
      </c>
      <c r="B48" s="55"/>
      <c r="C48" s="55"/>
      <c r="D48" s="55"/>
      <c r="E48" s="55"/>
      <c r="F48" s="55"/>
      <c r="G48" s="55"/>
    </row>
    <row r="49" spans="1:7" x14ac:dyDescent="0.3">
      <c r="A49" s="53">
        <v>46</v>
      </c>
      <c r="B49" s="55"/>
      <c r="C49" s="55"/>
      <c r="D49" s="55"/>
      <c r="E49" s="55"/>
      <c r="F49" s="55"/>
      <c r="G49" s="55"/>
    </row>
    <row r="50" spans="1:7" x14ac:dyDescent="0.3">
      <c r="A50" s="53">
        <v>47</v>
      </c>
      <c r="B50" s="55"/>
      <c r="C50" s="55"/>
      <c r="D50" s="55"/>
      <c r="E50" s="55"/>
      <c r="F50" s="55"/>
      <c r="G50" s="55"/>
    </row>
    <row r="51" spans="1:7" x14ac:dyDescent="0.3">
      <c r="A51" s="53">
        <v>48</v>
      </c>
      <c r="B51" s="55"/>
      <c r="C51" s="55"/>
      <c r="D51" s="55"/>
      <c r="E51" s="55"/>
      <c r="F51" s="55"/>
      <c r="G51" s="55"/>
    </row>
    <row r="52" spans="1:7" x14ac:dyDescent="0.3">
      <c r="A52" s="53">
        <v>49</v>
      </c>
      <c r="B52" s="55"/>
      <c r="C52" s="55"/>
      <c r="D52" s="55"/>
      <c r="E52" s="55"/>
      <c r="F52" s="55"/>
      <c r="G52" s="55"/>
    </row>
    <row r="53" spans="1:7" x14ac:dyDescent="0.3">
      <c r="A53" s="53">
        <v>50</v>
      </c>
      <c r="B53" s="55"/>
      <c r="C53" s="55"/>
      <c r="D53" s="55"/>
      <c r="E53" s="55"/>
      <c r="F53" s="55"/>
      <c r="G53" s="55"/>
    </row>
    <row r="54" spans="1:7" x14ac:dyDescent="0.3">
      <c r="A54" s="53">
        <v>51</v>
      </c>
      <c r="B54" s="55"/>
      <c r="C54" s="55"/>
      <c r="D54" s="55"/>
      <c r="E54" s="55"/>
      <c r="F54" s="55"/>
      <c r="G54" s="55"/>
    </row>
    <row r="55" spans="1:7" x14ac:dyDescent="0.3">
      <c r="A55" s="53">
        <v>52</v>
      </c>
      <c r="B55" s="55"/>
      <c r="C55" s="55"/>
      <c r="D55" s="55"/>
      <c r="E55" s="55"/>
      <c r="F55" s="55"/>
      <c r="G55" s="55"/>
    </row>
    <row r="56" spans="1:7" x14ac:dyDescent="0.3">
      <c r="A56" s="53">
        <v>53</v>
      </c>
      <c r="B56" s="55"/>
      <c r="C56" s="55"/>
      <c r="D56" s="55"/>
      <c r="E56" s="55"/>
      <c r="F56" s="55"/>
      <c r="G56" s="55"/>
    </row>
    <row r="57" spans="1:7" x14ac:dyDescent="0.3">
      <c r="A57" s="53">
        <v>54</v>
      </c>
      <c r="B57" s="55"/>
      <c r="C57" s="55"/>
      <c r="D57" s="55"/>
      <c r="E57" s="55"/>
      <c r="F57" s="55"/>
      <c r="G57" s="55"/>
    </row>
    <row r="58" spans="1:7" x14ac:dyDescent="0.3">
      <c r="A58" s="53">
        <v>55</v>
      </c>
      <c r="B58" s="55"/>
      <c r="C58" s="55"/>
      <c r="D58" s="55"/>
      <c r="E58" s="55"/>
      <c r="F58" s="55"/>
      <c r="G58" s="55"/>
    </row>
    <row r="59" spans="1:7" x14ac:dyDescent="0.3">
      <c r="A59" s="53">
        <v>56</v>
      </c>
      <c r="B59" s="55"/>
      <c r="C59" s="55"/>
      <c r="D59" s="55"/>
      <c r="E59" s="55"/>
      <c r="F59" s="55"/>
      <c r="G59" s="55"/>
    </row>
    <row r="60" spans="1:7" x14ac:dyDescent="0.3">
      <c r="A60" s="53">
        <v>57</v>
      </c>
      <c r="B60" s="55"/>
      <c r="C60" s="55"/>
      <c r="D60" s="55"/>
      <c r="E60" s="55"/>
      <c r="F60" s="55"/>
      <c r="G60" s="55"/>
    </row>
    <row r="61" spans="1:7" x14ac:dyDescent="0.3">
      <c r="A61" s="53">
        <v>58</v>
      </c>
      <c r="B61" s="55"/>
      <c r="C61" s="55"/>
      <c r="D61" s="55"/>
      <c r="E61" s="55"/>
      <c r="F61" s="55"/>
      <c r="G61" s="55"/>
    </row>
    <row r="62" spans="1:7" x14ac:dyDescent="0.3">
      <c r="A62" s="53">
        <v>59</v>
      </c>
      <c r="B62" s="55"/>
      <c r="C62" s="55"/>
      <c r="D62" s="55"/>
      <c r="E62" s="55"/>
      <c r="F62" s="55"/>
      <c r="G62" s="55"/>
    </row>
    <row r="63" spans="1:7" x14ac:dyDescent="0.3">
      <c r="A63" s="53">
        <v>60</v>
      </c>
      <c r="B63" s="55"/>
      <c r="C63" s="55"/>
      <c r="D63" s="55"/>
      <c r="E63" s="55"/>
      <c r="F63" s="55"/>
      <c r="G63" s="55"/>
    </row>
    <row r="64" spans="1:7" x14ac:dyDescent="0.3">
      <c r="A64" s="53">
        <v>61</v>
      </c>
      <c r="B64" s="55"/>
      <c r="C64" s="55"/>
      <c r="D64" s="55"/>
      <c r="E64" s="55"/>
      <c r="F64" s="55"/>
      <c r="G64" s="55"/>
    </row>
    <row r="65" spans="1:7" x14ac:dyDescent="0.3">
      <c r="A65" s="53">
        <v>62</v>
      </c>
      <c r="B65" s="55"/>
      <c r="C65" s="55"/>
      <c r="D65" s="55"/>
      <c r="E65" s="55"/>
      <c r="F65" s="55"/>
      <c r="G65" s="55"/>
    </row>
    <row r="66" spans="1:7" x14ac:dyDescent="0.3">
      <c r="A66" s="53">
        <v>63</v>
      </c>
      <c r="B66" s="55"/>
      <c r="C66" s="55"/>
      <c r="D66" s="55"/>
      <c r="E66" s="55"/>
      <c r="F66" s="55"/>
      <c r="G66" s="55"/>
    </row>
    <row r="67" spans="1:7" x14ac:dyDescent="0.3">
      <c r="A67" s="53">
        <v>64</v>
      </c>
      <c r="B67" s="55"/>
      <c r="C67" s="55"/>
      <c r="D67" s="55"/>
      <c r="E67" s="55"/>
      <c r="F67" s="55"/>
      <c r="G67" s="55"/>
    </row>
    <row r="68" spans="1:7" x14ac:dyDescent="0.3">
      <c r="A68" s="53">
        <v>65</v>
      </c>
      <c r="B68" s="55"/>
      <c r="C68" s="55"/>
      <c r="D68" s="55"/>
      <c r="E68" s="55"/>
      <c r="F68" s="55"/>
      <c r="G68" s="55"/>
    </row>
    <row r="69" spans="1:7" x14ac:dyDescent="0.3">
      <c r="A69" s="53">
        <v>66</v>
      </c>
      <c r="B69" s="55"/>
      <c r="C69" s="55"/>
      <c r="D69" s="55"/>
      <c r="E69" s="55"/>
      <c r="F69" s="55"/>
      <c r="G69" s="55"/>
    </row>
    <row r="70" spans="1:7" x14ac:dyDescent="0.3">
      <c r="A70" s="53">
        <v>67</v>
      </c>
      <c r="B70" s="55"/>
      <c r="C70" s="55"/>
      <c r="D70" s="55"/>
      <c r="E70" s="55"/>
      <c r="F70" s="55"/>
      <c r="G70" s="55"/>
    </row>
    <row r="71" spans="1:7" x14ac:dyDescent="0.3">
      <c r="A71" s="53">
        <v>68</v>
      </c>
      <c r="B71" s="55"/>
      <c r="C71" s="55"/>
      <c r="D71" s="55"/>
      <c r="E71" s="55"/>
      <c r="F71" s="55"/>
      <c r="G71" s="55"/>
    </row>
    <row r="72" spans="1:7" x14ac:dyDescent="0.3">
      <c r="A72" s="53">
        <v>69</v>
      </c>
      <c r="B72" s="55"/>
      <c r="C72" s="55"/>
      <c r="D72" s="55"/>
      <c r="E72" s="55"/>
      <c r="F72" s="55"/>
      <c r="G72" s="55"/>
    </row>
    <row r="73" spans="1:7" x14ac:dyDescent="0.3">
      <c r="A73" s="53">
        <v>70</v>
      </c>
      <c r="B73" s="55"/>
      <c r="C73" s="55"/>
      <c r="D73" s="55"/>
      <c r="E73" s="55"/>
      <c r="F73" s="55"/>
      <c r="G73" s="55"/>
    </row>
    <row r="74" spans="1:7" x14ac:dyDescent="0.3">
      <c r="A74" s="53">
        <v>71</v>
      </c>
      <c r="B74" s="55"/>
      <c r="C74" s="55"/>
      <c r="D74" s="55"/>
      <c r="E74" s="55"/>
      <c r="F74" s="55"/>
      <c r="G74" s="55"/>
    </row>
    <row r="75" spans="1:7" x14ac:dyDescent="0.3">
      <c r="A75" s="53">
        <v>72</v>
      </c>
      <c r="B75" s="55"/>
      <c r="C75" s="55"/>
      <c r="D75" s="55"/>
      <c r="E75" s="55"/>
      <c r="F75" s="55"/>
      <c r="G75" s="55"/>
    </row>
    <row r="76" spans="1:7" x14ac:dyDescent="0.3">
      <c r="A76" s="53">
        <v>73</v>
      </c>
      <c r="B76" s="55"/>
      <c r="C76" s="55"/>
      <c r="D76" s="55"/>
      <c r="E76" s="55"/>
      <c r="F76" s="55"/>
      <c r="G76" s="55"/>
    </row>
    <row r="77" spans="1:7" x14ac:dyDescent="0.3">
      <c r="A77" s="53">
        <v>74</v>
      </c>
      <c r="B77" s="55"/>
      <c r="C77" s="55"/>
      <c r="D77" s="55"/>
      <c r="E77" s="55"/>
      <c r="F77" s="55"/>
      <c r="G77" s="55"/>
    </row>
    <row r="78" spans="1:7" x14ac:dyDescent="0.3">
      <c r="A78" s="53">
        <v>75</v>
      </c>
      <c r="B78" s="55"/>
      <c r="C78" s="55"/>
      <c r="D78" s="55"/>
      <c r="E78" s="55"/>
      <c r="F78" s="55"/>
      <c r="G78" s="55"/>
    </row>
    <row r="79" spans="1:7" x14ac:dyDescent="0.3">
      <c r="A79" s="53">
        <v>76</v>
      </c>
      <c r="B79" s="55"/>
      <c r="C79" s="55"/>
      <c r="D79" s="55"/>
      <c r="E79" s="55"/>
      <c r="F79" s="55"/>
      <c r="G79" s="55"/>
    </row>
    <row r="80" spans="1:7" x14ac:dyDescent="0.3">
      <c r="A80" s="53">
        <v>77</v>
      </c>
      <c r="B80" s="55"/>
      <c r="C80" s="55"/>
      <c r="D80" s="55"/>
      <c r="E80" s="55"/>
      <c r="F80" s="55"/>
      <c r="G80" s="55"/>
    </row>
    <row r="81" spans="1:7" x14ac:dyDescent="0.3">
      <c r="A81" s="53">
        <v>78</v>
      </c>
      <c r="B81" s="55"/>
      <c r="C81" s="55"/>
      <c r="D81" s="55"/>
      <c r="E81" s="55"/>
      <c r="F81" s="55"/>
      <c r="G81" s="55"/>
    </row>
    <row r="82" spans="1:7" x14ac:dyDescent="0.3">
      <c r="A82" s="53">
        <v>79</v>
      </c>
      <c r="B82" s="55"/>
      <c r="C82" s="55"/>
      <c r="D82" s="55"/>
      <c r="E82" s="55"/>
      <c r="F82" s="55"/>
      <c r="G82" s="55"/>
    </row>
    <row r="83" spans="1:7" x14ac:dyDescent="0.3">
      <c r="A83" s="53">
        <v>80</v>
      </c>
      <c r="B83" s="55"/>
      <c r="C83" s="55"/>
      <c r="D83" s="55"/>
      <c r="E83" s="55"/>
      <c r="F83" s="55"/>
      <c r="G83" s="55"/>
    </row>
    <row r="84" spans="1:7" x14ac:dyDescent="0.3">
      <c r="A84" s="53">
        <v>81</v>
      </c>
      <c r="B84" s="55"/>
      <c r="C84" s="55"/>
      <c r="D84" s="55"/>
      <c r="E84" s="55"/>
      <c r="F84" s="55"/>
      <c r="G84" s="55"/>
    </row>
    <row r="85" spans="1:7" x14ac:dyDescent="0.3">
      <c r="A85" s="53">
        <v>82</v>
      </c>
      <c r="B85" s="55"/>
      <c r="C85" s="55"/>
      <c r="D85" s="55"/>
      <c r="E85" s="55"/>
      <c r="F85" s="55"/>
      <c r="G85" s="55"/>
    </row>
    <row r="86" spans="1:7" x14ac:dyDescent="0.3">
      <c r="A86" s="53">
        <v>83</v>
      </c>
      <c r="B86" s="55"/>
      <c r="C86" s="55"/>
      <c r="D86" s="55"/>
      <c r="E86" s="55"/>
      <c r="F86" s="55"/>
      <c r="G86" s="55"/>
    </row>
    <row r="87" spans="1:7" x14ac:dyDescent="0.3">
      <c r="A87" s="53">
        <v>84</v>
      </c>
      <c r="B87" s="55"/>
      <c r="C87" s="55"/>
      <c r="D87" s="55"/>
      <c r="E87" s="55"/>
      <c r="F87" s="55"/>
      <c r="G87" s="55"/>
    </row>
    <row r="88" spans="1:7" x14ac:dyDescent="0.3">
      <c r="A88" s="53">
        <v>85</v>
      </c>
      <c r="B88" s="55"/>
      <c r="C88" s="55"/>
      <c r="D88" s="55"/>
      <c r="E88" s="55"/>
      <c r="F88" s="55"/>
      <c r="G88" s="55"/>
    </row>
    <row r="89" spans="1:7" x14ac:dyDescent="0.3">
      <c r="A89" s="53">
        <v>86</v>
      </c>
      <c r="B89" s="55"/>
      <c r="C89" s="55"/>
      <c r="D89" s="55"/>
      <c r="E89" s="55"/>
      <c r="F89" s="55"/>
      <c r="G89" s="55"/>
    </row>
    <row r="90" spans="1:7" x14ac:dyDescent="0.3">
      <c r="A90" s="53">
        <v>87</v>
      </c>
      <c r="B90" s="55"/>
      <c r="C90" s="55"/>
      <c r="D90" s="55"/>
      <c r="E90" s="55"/>
      <c r="F90" s="55"/>
      <c r="G90" s="55"/>
    </row>
    <row r="91" spans="1:7" x14ac:dyDescent="0.3">
      <c r="A91" s="53">
        <v>88</v>
      </c>
      <c r="B91" s="55"/>
      <c r="C91" s="55"/>
      <c r="D91" s="55"/>
      <c r="E91" s="55"/>
      <c r="F91" s="55"/>
      <c r="G91" s="55"/>
    </row>
    <row r="92" spans="1:7" x14ac:dyDescent="0.3">
      <c r="A92" s="53">
        <v>89</v>
      </c>
      <c r="B92" s="55"/>
      <c r="C92" s="55"/>
      <c r="D92" s="55"/>
      <c r="E92" s="55"/>
      <c r="F92" s="55"/>
      <c r="G92" s="55"/>
    </row>
    <row r="93" spans="1:7" x14ac:dyDescent="0.3">
      <c r="A93" s="53">
        <v>90</v>
      </c>
      <c r="B93" s="55"/>
      <c r="C93" s="55"/>
      <c r="D93" s="55"/>
      <c r="E93" s="55"/>
      <c r="F93" s="55"/>
      <c r="G93" s="55"/>
    </row>
    <row r="94" spans="1:7" x14ac:dyDescent="0.3">
      <c r="A94" s="53">
        <v>91</v>
      </c>
      <c r="B94" s="55"/>
      <c r="C94" s="55"/>
      <c r="D94" s="55"/>
      <c r="E94" s="55"/>
      <c r="F94" s="55"/>
      <c r="G94" s="55"/>
    </row>
    <row r="95" spans="1:7" x14ac:dyDescent="0.3">
      <c r="A95" s="53">
        <v>92</v>
      </c>
      <c r="B95" s="55"/>
      <c r="C95" s="55"/>
      <c r="D95" s="55"/>
      <c r="E95" s="55"/>
      <c r="F95" s="55"/>
      <c r="G95" s="55"/>
    </row>
    <row r="96" spans="1:7" x14ac:dyDescent="0.3">
      <c r="A96" s="53">
        <v>93</v>
      </c>
      <c r="B96" s="55"/>
      <c r="C96" s="55"/>
      <c r="D96" s="55"/>
      <c r="E96" s="55"/>
      <c r="F96" s="55"/>
      <c r="G96" s="55"/>
    </row>
    <row r="97" spans="1:7" x14ac:dyDescent="0.3">
      <c r="A97" s="53">
        <v>94</v>
      </c>
      <c r="B97" s="55"/>
      <c r="C97" s="55"/>
      <c r="D97" s="55"/>
      <c r="E97" s="55"/>
      <c r="F97" s="55"/>
      <c r="G97" s="55"/>
    </row>
    <row r="98" spans="1:7" x14ac:dyDescent="0.3">
      <c r="A98" s="53">
        <v>95</v>
      </c>
      <c r="B98" s="55"/>
      <c r="C98" s="55"/>
      <c r="D98" s="55"/>
      <c r="E98" s="55"/>
      <c r="F98" s="55"/>
      <c r="G98" s="55"/>
    </row>
    <row r="99" spans="1:7" x14ac:dyDescent="0.3">
      <c r="A99" s="53">
        <v>96</v>
      </c>
      <c r="B99" s="55"/>
      <c r="C99" s="55"/>
      <c r="D99" s="55"/>
      <c r="E99" s="55"/>
      <c r="F99" s="55"/>
      <c r="G99" s="55"/>
    </row>
    <row r="100" spans="1:7" x14ac:dyDescent="0.3">
      <c r="A100" s="53">
        <v>97</v>
      </c>
      <c r="B100" s="55"/>
      <c r="C100" s="55"/>
      <c r="D100" s="55"/>
      <c r="E100" s="55"/>
      <c r="F100" s="55"/>
      <c r="G100" s="55"/>
    </row>
    <row r="101" spans="1:7" x14ac:dyDescent="0.3">
      <c r="A101" s="53">
        <v>98</v>
      </c>
      <c r="B101" s="55"/>
      <c r="C101" s="55"/>
      <c r="D101" s="55"/>
      <c r="E101" s="55"/>
      <c r="F101" s="55"/>
      <c r="G101" s="55"/>
    </row>
    <row r="102" spans="1:7" x14ac:dyDescent="0.3">
      <c r="A102" s="53">
        <v>99</v>
      </c>
      <c r="B102" s="55"/>
      <c r="C102" s="55"/>
      <c r="D102" s="55"/>
      <c r="E102" s="55"/>
      <c r="F102" s="55"/>
      <c r="G102" s="55"/>
    </row>
    <row r="103" spans="1:7" x14ac:dyDescent="0.3">
      <c r="A103" s="53">
        <v>100</v>
      </c>
      <c r="B103" s="55"/>
      <c r="C103" s="55"/>
      <c r="D103" s="55"/>
      <c r="E103" s="55"/>
      <c r="F103" s="55"/>
      <c r="G103" s="55"/>
    </row>
  </sheetData>
  <sheetProtection password="84E1" sheet="1" objects="1" scenarios="1" selectLockedCells="1"/>
  <mergeCells count="1">
    <mergeCell ref="A1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1812"/>
  <sheetViews>
    <sheetView zoomScaleNormal="100" workbookViewId="0">
      <pane ySplit="1" topLeftCell="A1785" activePane="bottomLeft" state="frozen"/>
      <selection activeCell="B9" sqref="B9"/>
      <selection pane="bottomLeft" activeCell="E1800" sqref="E1800"/>
    </sheetView>
  </sheetViews>
  <sheetFormatPr defaultColWidth="9.109375" defaultRowHeight="14.4" x14ac:dyDescent="0.3"/>
  <cols>
    <col min="1" max="1" width="36.33203125" style="1" bestFit="1" customWidth="1"/>
    <col min="2" max="2" width="10" style="37" customWidth="1"/>
    <col min="3" max="3" width="6.5546875" style="37" customWidth="1"/>
    <col min="4" max="4" width="1.5546875" style="30" customWidth="1"/>
    <col min="5" max="5" width="33.88671875" style="1" bestFit="1" customWidth="1"/>
    <col min="6" max="6" width="6.44140625" style="37" customWidth="1"/>
    <col min="7" max="7" width="6" style="37" bestFit="1" customWidth="1"/>
    <col min="8" max="8" width="1.33203125" style="34" customWidth="1"/>
    <col min="9" max="9" width="10.5546875" style="1" bestFit="1" customWidth="1"/>
    <col min="10" max="10" width="1.33203125" style="30" customWidth="1"/>
    <col min="11" max="11" width="6.88671875" style="29" bestFit="1" customWidth="1"/>
    <col min="12" max="12" width="1.44140625" style="30" customWidth="1"/>
    <col min="13" max="16384" width="9.109375" style="1"/>
  </cols>
  <sheetData>
    <row r="1" spans="1:14" x14ac:dyDescent="0.3">
      <c r="A1" s="4" t="s">
        <v>4</v>
      </c>
      <c r="B1" s="5" t="s">
        <v>5</v>
      </c>
      <c r="C1" s="6" t="s">
        <v>789</v>
      </c>
      <c r="D1" s="31"/>
      <c r="E1" s="7" t="s">
        <v>1001</v>
      </c>
      <c r="F1" s="9" t="s">
        <v>5</v>
      </c>
      <c r="G1" s="9" t="s">
        <v>786</v>
      </c>
      <c r="H1" s="33"/>
      <c r="I1" s="1" t="s">
        <v>790</v>
      </c>
      <c r="K1" s="32" t="s">
        <v>1281</v>
      </c>
      <c r="M1" s="6" t="s">
        <v>1965</v>
      </c>
      <c r="N1" s="6" t="s">
        <v>789</v>
      </c>
    </row>
    <row r="2" spans="1:14" x14ac:dyDescent="0.3">
      <c r="A2" s="41" t="s">
        <v>792</v>
      </c>
      <c r="B2" s="46" t="s">
        <v>970</v>
      </c>
      <c r="C2" s="46">
        <v>13</v>
      </c>
      <c r="D2" s="36"/>
      <c r="E2" s="40" t="s">
        <v>2372</v>
      </c>
      <c r="F2" s="45" t="s">
        <v>1168</v>
      </c>
      <c r="G2" s="45">
        <v>5</v>
      </c>
      <c r="H2" s="39"/>
      <c r="I2" s="8">
        <v>40909</v>
      </c>
      <c r="J2" s="31"/>
      <c r="K2" s="35" t="s">
        <v>1283</v>
      </c>
      <c r="M2" s="38" t="s">
        <v>0</v>
      </c>
      <c r="N2" s="37">
        <v>1</v>
      </c>
    </row>
    <row r="3" spans="1:14" x14ac:dyDescent="0.3">
      <c r="A3" s="41" t="s">
        <v>793</v>
      </c>
      <c r="B3" s="46">
        <v>5.3</v>
      </c>
      <c r="C3" s="46">
        <v>3</v>
      </c>
      <c r="D3" s="36"/>
      <c r="E3" s="10" t="s">
        <v>45</v>
      </c>
      <c r="F3" s="52" t="s">
        <v>1002</v>
      </c>
      <c r="G3" s="52">
        <v>1</v>
      </c>
      <c r="H3" s="39"/>
      <c r="I3" s="2">
        <v>40910</v>
      </c>
      <c r="J3" s="31"/>
      <c r="K3" s="35" t="s">
        <v>1282</v>
      </c>
      <c r="M3" s="38" t="s">
        <v>1449</v>
      </c>
      <c r="N3" s="37">
        <v>1</v>
      </c>
    </row>
    <row r="4" spans="1:14" x14ac:dyDescent="0.3">
      <c r="A4" s="41" t="s">
        <v>528</v>
      </c>
      <c r="B4" s="46">
        <v>5.6</v>
      </c>
      <c r="C4" s="46">
        <v>6</v>
      </c>
      <c r="D4" s="36"/>
      <c r="E4" s="42" t="s">
        <v>2530</v>
      </c>
      <c r="F4" s="52" t="s">
        <v>1122</v>
      </c>
      <c r="G4" s="52">
        <v>4</v>
      </c>
      <c r="H4" s="39"/>
      <c r="I4" s="2">
        <v>40911</v>
      </c>
      <c r="J4" s="31"/>
      <c r="K4" s="35"/>
      <c r="M4" s="38" t="s">
        <v>1417</v>
      </c>
      <c r="N4" s="37">
        <v>2</v>
      </c>
    </row>
    <row r="5" spans="1:14" x14ac:dyDescent="0.3">
      <c r="A5" s="41" t="s">
        <v>145</v>
      </c>
      <c r="B5" s="46">
        <v>5.8</v>
      </c>
      <c r="C5" s="46">
        <v>8</v>
      </c>
      <c r="D5" s="36"/>
      <c r="E5" s="42" t="s">
        <v>1196</v>
      </c>
      <c r="F5" s="52" t="s">
        <v>1197</v>
      </c>
      <c r="G5" s="52">
        <v>6</v>
      </c>
      <c r="H5" s="39"/>
      <c r="I5" s="2">
        <v>40912</v>
      </c>
      <c r="M5" s="38" t="s">
        <v>1418</v>
      </c>
      <c r="N5" s="37">
        <v>3</v>
      </c>
    </row>
    <row r="6" spans="1:14" x14ac:dyDescent="0.3">
      <c r="A6" s="41" t="s">
        <v>688</v>
      </c>
      <c r="B6" s="46">
        <v>5.8</v>
      </c>
      <c r="C6" s="46">
        <v>8</v>
      </c>
      <c r="D6" s="36"/>
      <c r="E6" s="42" t="s">
        <v>1167</v>
      </c>
      <c r="F6" s="52" t="s">
        <v>1168</v>
      </c>
      <c r="G6" s="52">
        <v>5</v>
      </c>
      <c r="H6" s="39"/>
      <c r="I6" s="2">
        <v>40913</v>
      </c>
      <c r="M6" s="38" t="s">
        <v>1413</v>
      </c>
      <c r="N6" s="37">
        <v>4</v>
      </c>
    </row>
    <row r="7" spans="1:14" x14ac:dyDescent="0.3">
      <c r="A7" s="41" t="s">
        <v>599</v>
      </c>
      <c r="B7" s="46" t="s">
        <v>971</v>
      </c>
      <c r="C7" s="46">
        <v>14</v>
      </c>
      <c r="D7" s="36"/>
      <c r="E7" s="42" t="s">
        <v>1121</v>
      </c>
      <c r="F7" s="52" t="s">
        <v>1122</v>
      </c>
      <c r="G7" s="52">
        <v>4</v>
      </c>
      <c r="H7" s="39"/>
      <c r="I7" s="2">
        <v>40914</v>
      </c>
      <c r="M7" s="38" t="s">
        <v>1414</v>
      </c>
      <c r="N7" s="37">
        <v>5</v>
      </c>
    </row>
    <row r="8" spans="1:14" x14ac:dyDescent="0.3">
      <c r="A8" s="41" t="s">
        <v>544</v>
      </c>
      <c r="B8" s="46" t="s">
        <v>972</v>
      </c>
      <c r="C8" s="46">
        <v>9</v>
      </c>
      <c r="D8" s="36"/>
      <c r="E8" s="40" t="s">
        <v>2373</v>
      </c>
      <c r="F8" s="45" t="s">
        <v>2374</v>
      </c>
      <c r="G8" s="45">
        <v>1</v>
      </c>
      <c r="H8" s="39"/>
      <c r="I8" s="2">
        <v>40915</v>
      </c>
      <c r="M8" s="38" t="s">
        <v>45</v>
      </c>
      <c r="N8" s="37">
        <v>6</v>
      </c>
    </row>
    <row r="9" spans="1:14" x14ac:dyDescent="0.3">
      <c r="A9" s="41" t="s">
        <v>429</v>
      </c>
      <c r="B9" s="46" t="s">
        <v>973</v>
      </c>
      <c r="C9" s="46">
        <v>12</v>
      </c>
      <c r="D9" s="36"/>
      <c r="E9" s="42" t="s">
        <v>2375</v>
      </c>
      <c r="F9" s="52" t="s">
        <v>2376</v>
      </c>
      <c r="G9" s="52">
        <v>4</v>
      </c>
      <c r="H9" s="39"/>
      <c r="I9" s="2">
        <v>40916</v>
      </c>
      <c r="M9" s="38" t="s">
        <v>1966</v>
      </c>
      <c r="N9" s="37">
        <v>7</v>
      </c>
    </row>
    <row r="10" spans="1:14" x14ac:dyDescent="0.3">
      <c r="A10" s="41" t="s">
        <v>296</v>
      </c>
      <c r="B10" s="46" t="s">
        <v>971</v>
      </c>
      <c r="C10" s="46">
        <v>14</v>
      </c>
      <c r="D10" s="36"/>
      <c r="E10" s="42" t="s">
        <v>1123</v>
      </c>
      <c r="F10" s="52" t="s">
        <v>1168</v>
      </c>
      <c r="G10" s="52">
        <v>5</v>
      </c>
      <c r="H10" s="39"/>
      <c r="I10" s="2">
        <v>40917</v>
      </c>
      <c r="M10" s="38" t="s">
        <v>1409</v>
      </c>
      <c r="N10" s="37">
        <v>7</v>
      </c>
    </row>
    <row r="11" spans="1:14" x14ac:dyDescent="0.3">
      <c r="A11" s="41" t="s">
        <v>391</v>
      </c>
      <c r="B11" s="46">
        <v>5.7</v>
      </c>
      <c r="C11" s="46">
        <v>7</v>
      </c>
      <c r="D11" s="36"/>
      <c r="E11" s="42" t="s">
        <v>2377</v>
      </c>
      <c r="F11" s="52" t="s">
        <v>2378</v>
      </c>
      <c r="G11" s="52">
        <v>2</v>
      </c>
      <c r="H11" s="39"/>
      <c r="I11" s="2">
        <v>40918</v>
      </c>
      <c r="M11" s="38" t="s">
        <v>1967</v>
      </c>
      <c r="N11" s="37">
        <v>7</v>
      </c>
    </row>
    <row r="12" spans="1:14" x14ac:dyDescent="0.3">
      <c r="A12" s="41" t="s">
        <v>187</v>
      </c>
      <c r="B12" s="46">
        <v>5.7</v>
      </c>
      <c r="C12" s="46">
        <v>7</v>
      </c>
      <c r="D12" s="36"/>
      <c r="E12" s="42" t="s">
        <v>2194</v>
      </c>
      <c r="F12" s="52" t="s">
        <v>1219</v>
      </c>
      <c r="G12" s="52">
        <v>7</v>
      </c>
      <c r="H12" s="39"/>
      <c r="I12" s="2">
        <v>40919</v>
      </c>
      <c r="M12" s="38" t="s">
        <v>1968</v>
      </c>
      <c r="N12" s="37">
        <v>8</v>
      </c>
    </row>
    <row r="13" spans="1:14" x14ac:dyDescent="0.3">
      <c r="A13" s="41" t="s">
        <v>365</v>
      </c>
      <c r="B13" s="46">
        <v>5.4</v>
      </c>
      <c r="C13" s="46">
        <v>4</v>
      </c>
      <c r="D13" s="36"/>
      <c r="E13" s="42" t="s">
        <v>1169</v>
      </c>
      <c r="F13" s="52" t="s">
        <v>1168</v>
      </c>
      <c r="G13" s="52">
        <v>5</v>
      </c>
      <c r="H13" s="39"/>
      <c r="I13" s="2">
        <v>40920</v>
      </c>
      <c r="M13" s="38" t="s">
        <v>1411</v>
      </c>
      <c r="N13" s="37">
        <v>8</v>
      </c>
    </row>
    <row r="14" spans="1:14" x14ac:dyDescent="0.3">
      <c r="A14" s="41" t="s">
        <v>285</v>
      </c>
      <c r="B14" s="46" t="s">
        <v>974</v>
      </c>
      <c r="C14" s="46">
        <v>14</v>
      </c>
      <c r="D14" s="36"/>
      <c r="E14" s="42" t="s">
        <v>1252</v>
      </c>
      <c r="F14" s="52" t="s">
        <v>1253</v>
      </c>
      <c r="G14" s="52">
        <v>10</v>
      </c>
      <c r="H14" s="39"/>
      <c r="I14" s="2">
        <v>40921</v>
      </c>
      <c r="M14" s="38" t="s">
        <v>1969</v>
      </c>
      <c r="N14" s="37">
        <v>8</v>
      </c>
    </row>
    <row r="15" spans="1:14" x14ac:dyDescent="0.3">
      <c r="A15" s="40" t="s">
        <v>1327</v>
      </c>
      <c r="B15" s="45" t="s">
        <v>1421</v>
      </c>
      <c r="C15" s="52">
        <v>13</v>
      </c>
      <c r="D15" s="36"/>
      <c r="E15" s="42" t="s">
        <v>1218</v>
      </c>
      <c r="F15" s="52" t="s">
        <v>1219</v>
      </c>
      <c r="G15" s="52">
        <v>7</v>
      </c>
      <c r="H15" s="39"/>
      <c r="I15" s="2">
        <v>40922</v>
      </c>
      <c r="M15" s="38" t="s">
        <v>1970</v>
      </c>
      <c r="N15" s="37">
        <v>9</v>
      </c>
    </row>
    <row r="16" spans="1:14" x14ac:dyDescent="0.3">
      <c r="A16" s="41" t="s">
        <v>9</v>
      </c>
      <c r="B16" s="46">
        <v>5.9</v>
      </c>
      <c r="C16" s="46">
        <v>9</v>
      </c>
      <c r="D16" s="36"/>
      <c r="E16" s="42" t="s">
        <v>2195</v>
      </c>
      <c r="F16" s="52" t="s">
        <v>1197</v>
      </c>
      <c r="G16" s="52">
        <v>6</v>
      </c>
      <c r="H16" s="39"/>
      <c r="I16" s="2">
        <v>40923</v>
      </c>
      <c r="M16" s="38" t="s">
        <v>1410</v>
      </c>
      <c r="N16" s="37">
        <v>9</v>
      </c>
    </row>
    <row r="17" spans="1:14" x14ac:dyDescent="0.3">
      <c r="A17" s="41" t="s">
        <v>462</v>
      </c>
      <c r="B17" s="46" t="s">
        <v>975</v>
      </c>
      <c r="C17" s="46">
        <v>11</v>
      </c>
      <c r="D17" s="36"/>
      <c r="E17" s="42" t="s">
        <v>2196</v>
      </c>
      <c r="F17" s="52" t="s">
        <v>1073</v>
      </c>
      <c r="G17" s="52">
        <v>3</v>
      </c>
      <c r="H17" s="39"/>
      <c r="I17" s="2">
        <v>40924</v>
      </c>
      <c r="M17" s="38" t="s">
        <v>1415</v>
      </c>
      <c r="N17" s="37">
        <v>9</v>
      </c>
    </row>
    <row r="18" spans="1:14" x14ac:dyDescent="0.3">
      <c r="A18" s="41" t="s">
        <v>243</v>
      </c>
      <c r="B18" s="46">
        <v>5.8</v>
      </c>
      <c r="C18" s="46">
        <v>8</v>
      </c>
      <c r="D18" s="36"/>
      <c r="E18" s="40" t="s">
        <v>232</v>
      </c>
      <c r="F18" s="45" t="s">
        <v>1037</v>
      </c>
      <c r="G18" s="45">
        <v>1</v>
      </c>
      <c r="H18" s="39"/>
      <c r="I18" s="2">
        <v>40925</v>
      </c>
      <c r="M18" s="38" t="s">
        <v>1971</v>
      </c>
      <c r="N18" s="37">
        <v>10</v>
      </c>
    </row>
    <row r="19" spans="1:14" x14ac:dyDescent="0.3">
      <c r="A19" s="41" t="s">
        <v>736</v>
      </c>
      <c r="B19" s="46">
        <v>5.9</v>
      </c>
      <c r="C19" s="46">
        <v>9</v>
      </c>
      <c r="D19" s="36"/>
      <c r="E19" s="42" t="s">
        <v>1230</v>
      </c>
      <c r="F19" s="52" t="s">
        <v>1219</v>
      </c>
      <c r="G19" s="52">
        <v>7</v>
      </c>
      <c r="H19" s="39"/>
      <c r="I19" s="2">
        <v>40926</v>
      </c>
      <c r="M19" s="38" t="s">
        <v>1972</v>
      </c>
      <c r="N19" s="37">
        <v>10</v>
      </c>
    </row>
    <row r="20" spans="1:14" x14ac:dyDescent="0.3">
      <c r="A20" s="40" t="s">
        <v>1402</v>
      </c>
      <c r="B20" s="45" t="s">
        <v>1431</v>
      </c>
      <c r="C20" s="52">
        <v>14</v>
      </c>
      <c r="D20" s="36"/>
      <c r="E20" s="42" t="s">
        <v>2379</v>
      </c>
      <c r="F20" s="52" t="s">
        <v>2380</v>
      </c>
      <c r="G20" s="52">
        <v>8</v>
      </c>
      <c r="H20" s="39"/>
      <c r="I20" s="2">
        <v>40927</v>
      </c>
      <c r="M20" s="38" t="s">
        <v>1</v>
      </c>
      <c r="N20" s="37">
        <v>10</v>
      </c>
    </row>
    <row r="21" spans="1:14" x14ac:dyDescent="0.3">
      <c r="A21" s="41" t="s">
        <v>20</v>
      </c>
      <c r="B21" s="46">
        <v>5.8</v>
      </c>
      <c r="C21" s="46">
        <v>8</v>
      </c>
      <c r="D21" s="36"/>
      <c r="E21" s="42" t="s">
        <v>2381</v>
      </c>
      <c r="F21" s="52" t="s">
        <v>2380</v>
      </c>
      <c r="G21" s="52">
        <v>8</v>
      </c>
      <c r="H21" s="39"/>
      <c r="I21" s="2">
        <v>40928</v>
      </c>
      <c r="M21" s="38" t="s">
        <v>1973</v>
      </c>
      <c r="N21" s="37">
        <v>10</v>
      </c>
    </row>
    <row r="22" spans="1:14" x14ac:dyDescent="0.3">
      <c r="A22" s="41" t="s">
        <v>214</v>
      </c>
      <c r="B22" s="46" t="s">
        <v>976</v>
      </c>
      <c r="C22" s="46">
        <v>12</v>
      </c>
      <c r="D22" s="36"/>
      <c r="E22" s="42" t="s">
        <v>2382</v>
      </c>
      <c r="F22" s="52" t="s">
        <v>2380</v>
      </c>
      <c r="G22" s="52">
        <v>8</v>
      </c>
      <c r="H22" s="39"/>
      <c r="I22" s="2">
        <v>40929</v>
      </c>
      <c r="M22" s="38" t="s">
        <v>1420</v>
      </c>
      <c r="N22" s="37">
        <v>10</v>
      </c>
    </row>
    <row r="23" spans="1:14" x14ac:dyDescent="0.3">
      <c r="A23" s="41" t="s">
        <v>215</v>
      </c>
      <c r="B23" s="46" t="s">
        <v>975</v>
      </c>
      <c r="C23" s="46">
        <v>11</v>
      </c>
      <c r="D23" s="36"/>
      <c r="E23" s="42" t="s">
        <v>1074</v>
      </c>
      <c r="F23" s="52" t="s">
        <v>1073</v>
      </c>
      <c r="G23" s="52">
        <v>3</v>
      </c>
      <c r="H23" s="39"/>
      <c r="I23" s="2">
        <v>40930</v>
      </c>
      <c r="M23" s="38" t="s">
        <v>1974</v>
      </c>
      <c r="N23" s="37">
        <v>11</v>
      </c>
    </row>
    <row r="24" spans="1:14" x14ac:dyDescent="0.3">
      <c r="A24" s="41" t="s">
        <v>232</v>
      </c>
      <c r="B24" s="46">
        <v>5.4</v>
      </c>
      <c r="C24" s="46">
        <v>4</v>
      </c>
      <c r="D24" s="36"/>
      <c r="E24" s="42" t="s">
        <v>796</v>
      </c>
      <c r="F24" s="52" t="s">
        <v>1039</v>
      </c>
      <c r="G24" s="52">
        <v>1</v>
      </c>
      <c r="H24" s="39"/>
      <c r="I24" s="2">
        <v>40931</v>
      </c>
      <c r="M24" s="38" t="s">
        <v>1419</v>
      </c>
      <c r="N24" s="37">
        <v>11</v>
      </c>
    </row>
    <row r="25" spans="1:14" x14ac:dyDescent="0.3">
      <c r="A25" s="41" t="s">
        <v>450</v>
      </c>
      <c r="B25" s="46">
        <v>5.8</v>
      </c>
      <c r="C25" s="46">
        <v>8</v>
      </c>
      <c r="D25" s="36"/>
      <c r="E25" s="42" t="s">
        <v>1075</v>
      </c>
      <c r="F25" s="52" t="s">
        <v>1073</v>
      </c>
      <c r="G25" s="52">
        <v>3</v>
      </c>
      <c r="H25" s="39"/>
      <c r="I25" s="2">
        <v>40932</v>
      </c>
      <c r="M25" s="38" t="s">
        <v>1975</v>
      </c>
      <c r="N25" s="37">
        <v>11</v>
      </c>
    </row>
    <row r="26" spans="1:14" x14ac:dyDescent="0.3">
      <c r="A26" s="41" t="s">
        <v>105</v>
      </c>
      <c r="B26" s="46" t="s">
        <v>977</v>
      </c>
      <c r="C26" s="46">
        <v>11</v>
      </c>
      <c r="D26" s="36"/>
      <c r="E26" s="40" t="s">
        <v>2383</v>
      </c>
      <c r="F26" s="45" t="s">
        <v>1045</v>
      </c>
      <c r="G26" s="45">
        <v>2</v>
      </c>
      <c r="H26" s="39"/>
      <c r="I26" s="2">
        <v>40933</v>
      </c>
      <c r="M26" s="38" t="s">
        <v>2</v>
      </c>
      <c r="N26" s="37">
        <v>11</v>
      </c>
    </row>
    <row r="27" spans="1:14" x14ac:dyDescent="0.3">
      <c r="A27" s="41" t="s">
        <v>341</v>
      </c>
      <c r="B27" s="46">
        <v>5.2</v>
      </c>
      <c r="C27" s="46">
        <v>2</v>
      </c>
      <c r="D27" s="36"/>
      <c r="E27" s="40" t="s">
        <v>2384</v>
      </c>
      <c r="F27" s="45" t="s">
        <v>1117</v>
      </c>
      <c r="G27" s="45">
        <v>4</v>
      </c>
      <c r="H27" s="39"/>
      <c r="I27" s="2">
        <v>40934</v>
      </c>
      <c r="M27" s="38" t="s">
        <v>1976</v>
      </c>
      <c r="N27" s="37">
        <v>11</v>
      </c>
    </row>
    <row r="28" spans="1:14" x14ac:dyDescent="0.3">
      <c r="A28" s="42" t="s">
        <v>2167</v>
      </c>
      <c r="B28" s="52">
        <v>5.5</v>
      </c>
      <c r="C28" s="52">
        <v>5</v>
      </c>
      <c r="D28" s="36"/>
      <c r="E28" s="42" t="s">
        <v>1232</v>
      </c>
      <c r="F28" s="52" t="s">
        <v>1231</v>
      </c>
      <c r="G28" s="52">
        <v>8</v>
      </c>
      <c r="H28" s="39"/>
      <c r="I28" s="2">
        <v>40935</v>
      </c>
      <c r="M28" s="38" t="s">
        <v>1977</v>
      </c>
      <c r="N28" s="37">
        <v>12</v>
      </c>
    </row>
    <row r="29" spans="1:14" x14ac:dyDescent="0.3">
      <c r="A29" s="41" t="s">
        <v>486</v>
      </c>
      <c r="B29" s="46">
        <v>5.6</v>
      </c>
      <c r="C29" s="46">
        <v>6</v>
      </c>
      <c r="D29" s="36"/>
      <c r="E29" s="40" t="s">
        <v>2385</v>
      </c>
      <c r="F29" s="45" t="s">
        <v>2001</v>
      </c>
      <c r="G29" s="45">
        <v>9</v>
      </c>
      <c r="H29" s="39"/>
      <c r="I29" s="2">
        <v>40936</v>
      </c>
      <c r="M29" s="38" t="s">
        <v>1978</v>
      </c>
      <c r="N29" s="37">
        <v>12</v>
      </c>
    </row>
    <row r="30" spans="1:14" x14ac:dyDescent="0.3">
      <c r="A30" s="41" t="s">
        <v>510</v>
      </c>
      <c r="B30" s="46">
        <v>5.4</v>
      </c>
      <c r="C30" s="46">
        <v>4</v>
      </c>
      <c r="D30" s="36"/>
      <c r="E30" s="40" t="s">
        <v>2197</v>
      </c>
      <c r="F30" s="45" t="s">
        <v>1197</v>
      </c>
      <c r="G30" s="45">
        <v>6</v>
      </c>
      <c r="H30" s="39"/>
      <c r="I30" s="2">
        <v>40937</v>
      </c>
      <c r="M30" s="38" t="s">
        <v>1979</v>
      </c>
      <c r="N30" s="37">
        <v>12</v>
      </c>
    </row>
    <row r="31" spans="1:14" x14ac:dyDescent="0.3">
      <c r="A31" s="41" t="s">
        <v>472</v>
      </c>
      <c r="B31" s="46">
        <v>5.9</v>
      </c>
      <c r="C31" s="46">
        <v>9</v>
      </c>
      <c r="D31" s="36"/>
      <c r="E31" s="42" t="s">
        <v>2198</v>
      </c>
      <c r="F31" s="52" t="s">
        <v>1002</v>
      </c>
      <c r="G31" s="52">
        <v>1</v>
      </c>
      <c r="H31" s="39"/>
      <c r="I31" s="2">
        <v>40938</v>
      </c>
      <c r="M31" s="38" t="s">
        <v>1416</v>
      </c>
      <c r="N31" s="37">
        <v>12</v>
      </c>
    </row>
    <row r="32" spans="1:14" x14ac:dyDescent="0.3">
      <c r="A32" s="41" t="s">
        <v>473</v>
      </c>
      <c r="B32" s="46">
        <v>5.9</v>
      </c>
      <c r="C32" s="46">
        <v>9</v>
      </c>
      <c r="D32" s="36"/>
      <c r="E32" s="42" t="s">
        <v>2532</v>
      </c>
      <c r="F32" s="52" t="s">
        <v>1219</v>
      </c>
      <c r="G32" s="52">
        <v>7</v>
      </c>
      <c r="H32" s="39"/>
      <c r="I32" s="2">
        <v>40939</v>
      </c>
      <c r="M32" s="38" t="s">
        <v>1436</v>
      </c>
      <c r="N32" s="37">
        <v>12</v>
      </c>
    </row>
    <row r="33" spans="1:14" x14ac:dyDescent="0.3">
      <c r="A33" s="41" t="s">
        <v>272</v>
      </c>
      <c r="B33" s="46" t="s">
        <v>971</v>
      </c>
      <c r="C33" s="46">
        <v>14</v>
      </c>
      <c r="D33" s="36"/>
      <c r="E33" s="42" t="s">
        <v>1003</v>
      </c>
      <c r="F33" s="52" t="s">
        <v>1002</v>
      </c>
      <c r="G33" s="52">
        <v>1</v>
      </c>
      <c r="H33" s="39"/>
      <c r="I33" s="2">
        <v>40940</v>
      </c>
      <c r="M33" s="38" t="s">
        <v>1412</v>
      </c>
      <c r="N33" s="37">
        <v>12</v>
      </c>
    </row>
    <row r="34" spans="1:14" x14ac:dyDescent="0.3">
      <c r="A34" s="41" t="s">
        <v>138</v>
      </c>
      <c r="B34" s="46">
        <v>5.6</v>
      </c>
      <c r="C34" s="46">
        <v>6</v>
      </c>
      <c r="D34" s="36"/>
      <c r="E34" s="40" t="s">
        <v>2386</v>
      </c>
      <c r="F34" s="45" t="s">
        <v>1259</v>
      </c>
      <c r="G34" s="45">
        <v>10</v>
      </c>
      <c r="H34" s="39"/>
      <c r="I34" s="2">
        <v>40941</v>
      </c>
      <c r="M34" s="38" t="s">
        <v>1980</v>
      </c>
      <c r="N34" s="37">
        <v>13</v>
      </c>
    </row>
    <row r="35" spans="1:14" x14ac:dyDescent="0.3">
      <c r="A35" s="41" t="s">
        <v>225</v>
      </c>
      <c r="B35" s="46">
        <v>5.7</v>
      </c>
      <c r="C35" s="46">
        <v>7</v>
      </c>
      <c r="D35" s="36"/>
      <c r="E35" s="42" t="s">
        <v>2387</v>
      </c>
      <c r="F35" s="52" t="s">
        <v>2388</v>
      </c>
      <c r="G35" s="52">
        <v>11</v>
      </c>
      <c r="H35" s="39"/>
      <c r="I35" s="2">
        <v>40942</v>
      </c>
      <c r="M35" s="38" t="s">
        <v>1408</v>
      </c>
      <c r="N35" s="37">
        <v>13</v>
      </c>
    </row>
    <row r="36" spans="1:14" x14ac:dyDescent="0.3">
      <c r="A36" s="41" t="s">
        <v>463</v>
      </c>
      <c r="B36" s="46">
        <v>5.8</v>
      </c>
      <c r="C36" s="46">
        <v>8</v>
      </c>
      <c r="D36" s="36"/>
      <c r="E36" s="40" t="s">
        <v>2013</v>
      </c>
      <c r="F36" s="45" t="s">
        <v>1122</v>
      </c>
      <c r="G36" s="45">
        <v>4</v>
      </c>
      <c r="H36" s="39"/>
      <c r="I36" s="2">
        <v>40943</v>
      </c>
      <c r="M36" s="38" t="s">
        <v>1981</v>
      </c>
      <c r="N36" s="37">
        <v>13</v>
      </c>
    </row>
    <row r="37" spans="1:14" x14ac:dyDescent="0.3">
      <c r="A37" s="41" t="s">
        <v>600</v>
      </c>
      <c r="B37" s="46">
        <v>5.8</v>
      </c>
      <c r="C37" s="46">
        <v>8</v>
      </c>
      <c r="D37" s="36"/>
      <c r="E37" s="42" t="s">
        <v>1170</v>
      </c>
      <c r="F37" s="52" t="s">
        <v>1168</v>
      </c>
      <c r="G37" s="52">
        <v>5</v>
      </c>
      <c r="H37" s="39"/>
      <c r="I37" s="2">
        <v>40944</v>
      </c>
      <c r="M37" s="38" t="s">
        <v>1421</v>
      </c>
      <c r="N37" s="37">
        <v>13</v>
      </c>
    </row>
    <row r="38" spans="1:14" x14ac:dyDescent="0.3">
      <c r="A38" s="41" t="s">
        <v>515</v>
      </c>
      <c r="B38" s="46">
        <v>5.8</v>
      </c>
      <c r="C38" s="46">
        <v>8</v>
      </c>
      <c r="D38" s="36"/>
      <c r="E38" s="42" t="s">
        <v>1198</v>
      </c>
      <c r="F38" s="52" t="s">
        <v>1168</v>
      </c>
      <c r="G38" s="52">
        <v>5</v>
      </c>
      <c r="H38" s="39"/>
      <c r="I38" s="2">
        <v>40945</v>
      </c>
      <c r="M38" s="38" t="s">
        <v>1982</v>
      </c>
      <c r="N38" s="37">
        <v>13</v>
      </c>
    </row>
    <row r="39" spans="1:14" x14ac:dyDescent="0.3">
      <c r="A39" s="41" t="s">
        <v>794</v>
      </c>
      <c r="B39" s="46" t="s">
        <v>975</v>
      </c>
      <c r="C39" s="46">
        <v>11</v>
      </c>
      <c r="D39" s="36"/>
      <c r="E39" s="42" t="s">
        <v>2018</v>
      </c>
      <c r="F39" s="52" t="s">
        <v>1067</v>
      </c>
      <c r="G39" s="52">
        <v>11</v>
      </c>
      <c r="H39" s="39"/>
      <c r="I39" s="2">
        <v>40946</v>
      </c>
      <c r="M39" s="38" t="s">
        <v>1983</v>
      </c>
      <c r="N39" s="37">
        <v>14</v>
      </c>
    </row>
    <row r="40" spans="1:14" x14ac:dyDescent="0.3">
      <c r="A40" s="41" t="s">
        <v>64</v>
      </c>
      <c r="B40" s="46">
        <v>5.7</v>
      </c>
      <c r="C40" s="46">
        <v>7</v>
      </c>
      <c r="D40" s="36"/>
      <c r="E40" s="40" t="s">
        <v>2389</v>
      </c>
      <c r="F40" s="45" t="s">
        <v>1073</v>
      </c>
      <c r="G40" s="45">
        <v>3</v>
      </c>
      <c r="H40" s="39"/>
      <c r="I40" s="2">
        <v>40947</v>
      </c>
      <c r="M40" s="38" t="s">
        <v>1984</v>
      </c>
      <c r="N40" s="37">
        <v>14</v>
      </c>
    </row>
    <row r="41" spans="1:14" x14ac:dyDescent="0.3">
      <c r="A41" s="41" t="s">
        <v>770</v>
      </c>
      <c r="B41" s="46" t="s">
        <v>970</v>
      </c>
      <c r="C41" s="46">
        <v>13</v>
      </c>
      <c r="D41" s="36"/>
      <c r="E41" s="42" t="s">
        <v>2199</v>
      </c>
      <c r="F41" s="52" t="s">
        <v>1073</v>
      </c>
      <c r="G41" s="52">
        <v>3</v>
      </c>
      <c r="H41" s="39"/>
      <c r="I41" s="2">
        <v>40948</v>
      </c>
      <c r="M41" s="38" t="s">
        <v>1431</v>
      </c>
      <c r="N41" s="37">
        <v>14</v>
      </c>
    </row>
    <row r="42" spans="1:14" x14ac:dyDescent="0.3">
      <c r="A42" s="41" t="s">
        <v>795</v>
      </c>
      <c r="B42" s="46">
        <v>5.4</v>
      </c>
      <c r="C42" s="46">
        <v>4</v>
      </c>
      <c r="D42" s="36"/>
      <c r="E42" s="42" t="s">
        <v>2200</v>
      </c>
      <c r="F42" s="52" t="s">
        <v>1241</v>
      </c>
      <c r="G42" s="52">
        <v>8</v>
      </c>
      <c r="H42" s="39"/>
      <c r="I42" s="2">
        <v>40949</v>
      </c>
      <c r="M42" s="38" t="s">
        <v>1985</v>
      </c>
      <c r="N42" s="37">
        <v>14</v>
      </c>
    </row>
    <row r="43" spans="1:14" x14ac:dyDescent="0.3">
      <c r="A43" s="41" t="s">
        <v>796</v>
      </c>
      <c r="B43" s="46">
        <v>5.7</v>
      </c>
      <c r="C43" s="46">
        <v>7</v>
      </c>
      <c r="D43" s="36"/>
      <c r="E43" s="42" t="s">
        <v>1246</v>
      </c>
      <c r="F43" s="52" t="s">
        <v>379</v>
      </c>
      <c r="G43" s="52">
        <v>9</v>
      </c>
      <c r="H43" s="39"/>
      <c r="I43" s="2">
        <v>40950</v>
      </c>
      <c r="M43" s="38" t="s">
        <v>1433</v>
      </c>
      <c r="N43" s="37">
        <v>14</v>
      </c>
    </row>
    <row r="44" spans="1:14" x14ac:dyDescent="0.3">
      <c r="A44" s="41" t="s">
        <v>10</v>
      </c>
      <c r="B44" s="46" t="s">
        <v>978</v>
      </c>
      <c r="C44" s="46">
        <v>10</v>
      </c>
      <c r="D44" s="36"/>
      <c r="E44" s="42" t="s">
        <v>1076</v>
      </c>
      <c r="F44" s="52" t="s">
        <v>1073</v>
      </c>
      <c r="G44" s="52">
        <v>3</v>
      </c>
      <c r="H44" s="39"/>
      <c r="I44" s="2">
        <v>40951</v>
      </c>
      <c r="M44" s="38" t="s">
        <v>1986</v>
      </c>
      <c r="N44" s="37">
        <v>15</v>
      </c>
    </row>
    <row r="45" spans="1:14" x14ac:dyDescent="0.3">
      <c r="A45" s="41" t="s">
        <v>350</v>
      </c>
      <c r="B45" s="46" t="s">
        <v>971</v>
      </c>
      <c r="C45" s="46">
        <v>14</v>
      </c>
      <c r="D45" s="36"/>
      <c r="E45" s="42" t="s">
        <v>2390</v>
      </c>
      <c r="F45" s="52" t="s">
        <v>2391</v>
      </c>
      <c r="G45" s="52">
        <v>1</v>
      </c>
      <c r="H45" s="39"/>
      <c r="I45" s="2">
        <v>40952</v>
      </c>
      <c r="M45" s="38" t="s">
        <v>1987</v>
      </c>
      <c r="N45" s="37">
        <v>15</v>
      </c>
    </row>
    <row r="46" spans="1:14" x14ac:dyDescent="0.3">
      <c r="A46" s="41" t="s">
        <v>286</v>
      </c>
      <c r="B46" s="46" t="s">
        <v>974</v>
      </c>
      <c r="C46" s="46">
        <v>14</v>
      </c>
      <c r="D46" s="36"/>
      <c r="E46" s="42" t="s">
        <v>1258</v>
      </c>
      <c r="F46" s="52" t="s">
        <v>1259</v>
      </c>
      <c r="G46" s="52">
        <v>10</v>
      </c>
      <c r="H46" s="39"/>
      <c r="I46" s="2">
        <v>40953</v>
      </c>
      <c r="M46" s="38" t="s">
        <v>1690</v>
      </c>
      <c r="N46" s="37">
        <v>15</v>
      </c>
    </row>
    <row r="47" spans="1:14" x14ac:dyDescent="0.3">
      <c r="A47" s="41" t="s">
        <v>797</v>
      </c>
      <c r="B47" s="46">
        <v>5.4</v>
      </c>
      <c r="C47" s="46">
        <v>4</v>
      </c>
      <c r="D47" s="36"/>
      <c r="E47" s="42" t="s">
        <v>1227</v>
      </c>
      <c r="F47" s="52" t="s">
        <v>1228</v>
      </c>
      <c r="G47" s="52">
        <v>7</v>
      </c>
      <c r="H47" s="39"/>
      <c r="I47" s="2">
        <v>40954</v>
      </c>
      <c r="M47" s="38" t="s">
        <v>1988</v>
      </c>
      <c r="N47" s="37">
        <v>15</v>
      </c>
    </row>
    <row r="48" spans="1:14" x14ac:dyDescent="0.3">
      <c r="A48" s="41" t="s">
        <v>106</v>
      </c>
      <c r="B48" s="46">
        <v>5.8</v>
      </c>
      <c r="C48" s="46">
        <v>8</v>
      </c>
      <c r="D48" s="36"/>
      <c r="E48" s="42" t="s">
        <v>1077</v>
      </c>
      <c r="F48" s="52" t="s">
        <v>1073</v>
      </c>
      <c r="G48" s="52">
        <v>3</v>
      </c>
      <c r="H48" s="39"/>
      <c r="I48" s="2">
        <v>40955</v>
      </c>
      <c r="M48" s="38" t="s">
        <v>3</v>
      </c>
      <c r="N48" s="37">
        <v>15</v>
      </c>
    </row>
    <row r="49" spans="1:14" x14ac:dyDescent="0.3">
      <c r="A49" s="42" t="s">
        <v>2169</v>
      </c>
      <c r="B49" s="52">
        <v>5.7</v>
      </c>
      <c r="C49" s="52">
        <v>7</v>
      </c>
      <c r="D49" s="36"/>
      <c r="E49" s="42" t="s">
        <v>2201</v>
      </c>
      <c r="F49" s="52" t="s">
        <v>1002</v>
      </c>
      <c r="G49" s="52">
        <v>1</v>
      </c>
      <c r="H49" s="39"/>
      <c r="I49" s="2">
        <v>40956</v>
      </c>
      <c r="M49" s="38" t="s">
        <v>1989</v>
      </c>
      <c r="N49" s="37">
        <v>16</v>
      </c>
    </row>
    <row r="50" spans="1:14" x14ac:dyDescent="0.3">
      <c r="A50" s="41" t="s">
        <v>430</v>
      </c>
      <c r="B50" s="46" t="s">
        <v>979</v>
      </c>
      <c r="C50" s="46">
        <v>15</v>
      </c>
      <c r="D50" s="36"/>
      <c r="E50" s="42" t="s">
        <v>1260</v>
      </c>
      <c r="F50" s="52" t="s">
        <v>1259</v>
      </c>
      <c r="G50" s="52">
        <v>10</v>
      </c>
      <c r="H50" s="39"/>
      <c r="I50" s="2">
        <v>40957</v>
      </c>
      <c r="M50" s="38" t="s">
        <v>1990</v>
      </c>
      <c r="N50" s="37">
        <v>16</v>
      </c>
    </row>
    <row r="51" spans="1:14" x14ac:dyDescent="0.3">
      <c r="A51" s="41" t="s">
        <v>21</v>
      </c>
      <c r="B51" s="46" t="s">
        <v>975</v>
      </c>
      <c r="C51" s="46">
        <v>11</v>
      </c>
      <c r="D51" s="36"/>
      <c r="E51" s="42" t="s">
        <v>2392</v>
      </c>
      <c r="F51" s="52" t="s">
        <v>1045</v>
      </c>
      <c r="G51" s="52">
        <v>2</v>
      </c>
      <c r="H51" s="39"/>
      <c r="I51" s="2">
        <v>40958</v>
      </c>
      <c r="M51" s="38" t="s">
        <v>1991</v>
      </c>
      <c r="N51" s="37">
        <v>16</v>
      </c>
    </row>
    <row r="52" spans="1:14" x14ac:dyDescent="0.3">
      <c r="A52" s="41" t="s">
        <v>798</v>
      </c>
      <c r="B52" s="46">
        <v>5.7</v>
      </c>
      <c r="C52" s="46">
        <v>7</v>
      </c>
      <c r="D52" s="36"/>
      <c r="E52" s="42" t="s">
        <v>2202</v>
      </c>
      <c r="F52" s="52" t="s">
        <v>1112</v>
      </c>
      <c r="G52" s="52">
        <v>3</v>
      </c>
      <c r="H52" s="39"/>
      <c r="I52" s="2">
        <v>40959</v>
      </c>
      <c r="M52" s="38" t="s">
        <v>1992</v>
      </c>
      <c r="N52" s="37">
        <v>16</v>
      </c>
    </row>
    <row r="53" spans="1:14" x14ac:dyDescent="0.3">
      <c r="A53" s="41" t="s">
        <v>408</v>
      </c>
      <c r="B53" s="46">
        <v>5.4</v>
      </c>
      <c r="C53" s="46">
        <v>4</v>
      </c>
      <c r="D53" s="36"/>
      <c r="E53" s="42" t="s">
        <v>1124</v>
      </c>
      <c r="F53" s="52" t="s">
        <v>1122</v>
      </c>
      <c r="G53" s="52">
        <v>4</v>
      </c>
      <c r="H53" s="39"/>
      <c r="I53" s="2">
        <v>40960</v>
      </c>
      <c r="M53" s="38" t="s">
        <v>1993</v>
      </c>
      <c r="N53" s="37">
        <v>17</v>
      </c>
    </row>
    <row r="54" spans="1:14" x14ac:dyDescent="0.3">
      <c r="A54" s="41" t="s">
        <v>451</v>
      </c>
      <c r="B54" s="46">
        <v>5.7</v>
      </c>
      <c r="C54" s="46">
        <v>7</v>
      </c>
      <c r="D54" s="36"/>
      <c r="E54" s="42" t="s">
        <v>1125</v>
      </c>
      <c r="F54" s="52" t="s">
        <v>1122</v>
      </c>
      <c r="G54" s="52">
        <v>4</v>
      </c>
      <c r="H54" s="39"/>
      <c r="I54" s="2">
        <v>40961</v>
      </c>
      <c r="M54" s="38" t="s">
        <v>1994</v>
      </c>
      <c r="N54" s="37">
        <v>17</v>
      </c>
    </row>
    <row r="55" spans="1:14" x14ac:dyDescent="0.3">
      <c r="A55" s="40" t="s">
        <v>1350</v>
      </c>
      <c r="B55" s="45" t="s">
        <v>1413</v>
      </c>
      <c r="C55" s="52">
        <v>4</v>
      </c>
      <c r="D55" s="36"/>
      <c r="E55" s="42" t="s">
        <v>1233</v>
      </c>
      <c r="F55" s="52" t="s">
        <v>1231</v>
      </c>
      <c r="G55" s="52">
        <v>8</v>
      </c>
      <c r="H55" s="39"/>
      <c r="I55" s="2">
        <v>40962</v>
      </c>
      <c r="M55" s="38" t="s">
        <v>1995</v>
      </c>
      <c r="N55" s="37">
        <v>17</v>
      </c>
    </row>
    <row r="56" spans="1:14" x14ac:dyDescent="0.3">
      <c r="A56" s="40" t="s">
        <v>1351</v>
      </c>
      <c r="B56" s="45" t="s">
        <v>1414</v>
      </c>
      <c r="C56" s="52">
        <v>5</v>
      </c>
      <c r="D56" s="36"/>
      <c r="E56" s="42" t="s">
        <v>1044</v>
      </c>
      <c r="F56" s="52" t="s">
        <v>1045</v>
      </c>
      <c r="G56" s="52">
        <v>2</v>
      </c>
      <c r="H56" s="39"/>
      <c r="I56" s="2">
        <v>40963</v>
      </c>
      <c r="M56" s="38" t="s">
        <v>1996</v>
      </c>
      <c r="N56" s="37">
        <v>17</v>
      </c>
    </row>
    <row r="57" spans="1:14" x14ac:dyDescent="0.3">
      <c r="A57" s="40" t="s">
        <v>1352</v>
      </c>
      <c r="B57" s="45" t="s">
        <v>45</v>
      </c>
      <c r="C57" s="52">
        <v>6</v>
      </c>
      <c r="D57" s="36"/>
      <c r="E57" s="40" t="s">
        <v>1004</v>
      </c>
      <c r="F57" s="45" t="s">
        <v>1002</v>
      </c>
      <c r="G57" s="45">
        <v>1</v>
      </c>
      <c r="H57" s="39"/>
      <c r="I57" s="2">
        <v>40964</v>
      </c>
      <c r="M57" s="38" t="s">
        <v>1997</v>
      </c>
      <c r="N57" s="37">
        <v>17</v>
      </c>
    </row>
    <row r="58" spans="1:14" x14ac:dyDescent="0.3">
      <c r="A58" s="40" t="s">
        <v>1353</v>
      </c>
      <c r="B58" s="45" t="s">
        <v>1409</v>
      </c>
      <c r="C58" s="52">
        <v>7</v>
      </c>
      <c r="D58" s="36"/>
      <c r="E58" s="42" t="s">
        <v>2203</v>
      </c>
      <c r="F58" s="52" t="s">
        <v>1259</v>
      </c>
      <c r="G58" s="52">
        <v>10</v>
      </c>
      <c r="H58" s="39"/>
      <c r="I58" s="2">
        <v>40965</v>
      </c>
      <c r="M58" s="37" t="s">
        <v>1998</v>
      </c>
      <c r="N58" s="37">
        <v>1</v>
      </c>
    </row>
    <row r="59" spans="1:14" x14ac:dyDescent="0.3">
      <c r="A59" s="41" t="s">
        <v>107</v>
      </c>
      <c r="B59" s="46" t="s">
        <v>980</v>
      </c>
      <c r="C59" s="46">
        <v>10</v>
      </c>
      <c r="D59" s="36"/>
      <c r="E59" s="42" t="s">
        <v>2393</v>
      </c>
      <c r="F59" s="52" t="s">
        <v>2394</v>
      </c>
      <c r="G59" s="52">
        <v>1</v>
      </c>
      <c r="H59" s="39"/>
      <c r="I59" s="2">
        <v>40966</v>
      </c>
      <c r="M59" s="37" t="s">
        <v>1002</v>
      </c>
      <c r="N59" s="37">
        <v>1</v>
      </c>
    </row>
    <row r="60" spans="1:14" x14ac:dyDescent="0.3">
      <c r="A60" s="42" t="s">
        <v>2367</v>
      </c>
      <c r="B60" s="52">
        <v>5.7</v>
      </c>
      <c r="C60" s="52">
        <v>7</v>
      </c>
      <c r="D60" s="36"/>
      <c r="E60" s="42" t="s">
        <v>2204</v>
      </c>
      <c r="F60" s="52" t="s">
        <v>1002</v>
      </c>
      <c r="G60" s="52">
        <v>1</v>
      </c>
      <c r="H60" s="39"/>
      <c r="I60" s="2">
        <v>40967</v>
      </c>
      <c r="M60" s="37" t="s">
        <v>1041</v>
      </c>
      <c r="N60" s="37">
        <v>2</v>
      </c>
    </row>
    <row r="61" spans="1:14" x14ac:dyDescent="0.3">
      <c r="A61" s="41" t="s">
        <v>799</v>
      </c>
      <c r="B61" s="46">
        <v>5.6</v>
      </c>
      <c r="C61" s="46">
        <v>6</v>
      </c>
      <c r="D61" s="36"/>
      <c r="E61" s="42" t="s">
        <v>2395</v>
      </c>
      <c r="F61" s="52" t="s">
        <v>2396</v>
      </c>
      <c r="G61" s="52">
        <v>7</v>
      </c>
      <c r="H61" s="39"/>
      <c r="I61" s="2">
        <v>40968</v>
      </c>
      <c r="M61" s="37" t="s">
        <v>1999</v>
      </c>
      <c r="N61" s="37">
        <v>2</v>
      </c>
    </row>
    <row r="62" spans="1:14" x14ac:dyDescent="0.3">
      <c r="A62" s="41" t="s">
        <v>233</v>
      </c>
      <c r="B62" s="46">
        <v>5.3</v>
      </c>
      <c r="C62" s="46">
        <v>3</v>
      </c>
      <c r="D62" s="36"/>
      <c r="E62" s="42" t="s">
        <v>1078</v>
      </c>
      <c r="F62" s="52" t="s">
        <v>1073</v>
      </c>
      <c r="G62" s="52">
        <v>3</v>
      </c>
      <c r="H62" s="39"/>
      <c r="I62" s="2">
        <v>40969</v>
      </c>
      <c r="M62" s="37" t="s">
        <v>1045</v>
      </c>
      <c r="N62" s="37">
        <v>2</v>
      </c>
    </row>
    <row r="63" spans="1:14" x14ac:dyDescent="0.3">
      <c r="A63" s="41" t="s">
        <v>670</v>
      </c>
      <c r="B63" s="46">
        <v>5.8</v>
      </c>
      <c r="C63" s="46">
        <v>8</v>
      </c>
      <c r="D63" s="36"/>
      <c r="E63" s="42" t="s">
        <v>2205</v>
      </c>
      <c r="F63" s="52" t="s">
        <v>1073</v>
      </c>
      <c r="G63" s="52">
        <v>3</v>
      </c>
      <c r="H63" s="39"/>
      <c r="I63" s="2">
        <v>40970</v>
      </c>
      <c r="M63" s="37" t="s">
        <v>1063</v>
      </c>
      <c r="N63" s="37">
        <v>2</v>
      </c>
    </row>
    <row r="64" spans="1:14" x14ac:dyDescent="0.3">
      <c r="A64" s="41" t="s">
        <v>710</v>
      </c>
      <c r="B64" s="46">
        <v>5.6</v>
      </c>
      <c r="C64" s="46">
        <v>6</v>
      </c>
      <c r="D64" s="36"/>
      <c r="E64" s="42" t="s">
        <v>2206</v>
      </c>
      <c r="F64" s="52" t="s">
        <v>1197</v>
      </c>
      <c r="G64" s="52">
        <v>6</v>
      </c>
      <c r="H64" s="39"/>
      <c r="I64" s="2">
        <v>40971</v>
      </c>
      <c r="M64" s="37" t="s">
        <v>1071</v>
      </c>
      <c r="N64" s="37">
        <v>3</v>
      </c>
    </row>
    <row r="65" spans="1:14" x14ac:dyDescent="0.3">
      <c r="A65" s="41" t="s">
        <v>22</v>
      </c>
      <c r="B65" s="46">
        <v>5.3</v>
      </c>
      <c r="C65" s="46">
        <v>3</v>
      </c>
      <c r="D65" s="36"/>
      <c r="E65" s="42" t="s">
        <v>1161</v>
      </c>
      <c r="F65" s="52" t="s">
        <v>1162</v>
      </c>
      <c r="G65" s="52">
        <v>4</v>
      </c>
      <c r="H65" s="39"/>
      <c r="I65" s="2">
        <v>40972</v>
      </c>
      <c r="M65" s="37" t="s">
        <v>1110</v>
      </c>
      <c r="N65" s="37">
        <v>3</v>
      </c>
    </row>
    <row r="66" spans="1:14" x14ac:dyDescent="0.3">
      <c r="A66" s="41" t="s">
        <v>540</v>
      </c>
      <c r="B66" s="46">
        <v>5.2</v>
      </c>
      <c r="C66" s="46">
        <v>2</v>
      </c>
      <c r="D66" s="36"/>
      <c r="E66" s="42" t="s">
        <v>1126</v>
      </c>
      <c r="F66" s="52" t="s">
        <v>1122</v>
      </c>
      <c r="G66" s="52">
        <v>4</v>
      </c>
      <c r="H66" s="39"/>
      <c r="I66" s="2">
        <v>40973</v>
      </c>
      <c r="M66" s="37" t="s">
        <v>1073</v>
      </c>
      <c r="N66" s="37">
        <v>3</v>
      </c>
    </row>
    <row r="67" spans="1:14" x14ac:dyDescent="0.3">
      <c r="A67" s="40" t="s">
        <v>1368</v>
      </c>
      <c r="B67" s="45" t="s">
        <v>1414</v>
      </c>
      <c r="C67" s="52">
        <v>5</v>
      </c>
      <c r="D67" s="36"/>
      <c r="E67" s="42" t="s">
        <v>2021</v>
      </c>
      <c r="F67" s="52" t="s">
        <v>1168</v>
      </c>
      <c r="G67" s="52">
        <v>5</v>
      </c>
      <c r="H67" s="39"/>
      <c r="I67" s="2">
        <v>40974</v>
      </c>
      <c r="M67" s="37" t="s">
        <v>1112</v>
      </c>
      <c r="N67" s="37">
        <v>3</v>
      </c>
    </row>
    <row r="68" spans="1:14" x14ac:dyDescent="0.3">
      <c r="A68" s="41" t="s">
        <v>261</v>
      </c>
      <c r="B68" s="46" t="s">
        <v>981</v>
      </c>
      <c r="C68" s="46">
        <v>14</v>
      </c>
      <c r="D68" s="36"/>
      <c r="E68" s="42" t="s">
        <v>2207</v>
      </c>
      <c r="F68" s="52" t="s">
        <v>1195</v>
      </c>
      <c r="G68" s="52">
        <v>6</v>
      </c>
      <c r="H68" s="39"/>
      <c r="I68" s="2">
        <v>40975</v>
      </c>
      <c r="M68" s="37" t="s">
        <v>1117</v>
      </c>
      <c r="N68" s="37">
        <v>4</v>
      </c>
    </row>
    <row r="69" spans="1:14" x14ac:dyDescent="0.3">
      <c r="A69" s="41" t="s">
        <v>564</v>
      </c>
      <c r="B69" s="46" t="s">
        <v>982</v>
      </c>
      <c r="C69" s="46">
        <v>13</v>
      </c>
      <c r="D69" s="36"/>
      <c r="E69" s="42" t="s">
        <v>2208</v>
      </c>
      <c r="F69" s="52" t="s">
        <v>1219</v>
      </c>
      <c r="G69" s="52">
        <v>7</v>
      </c>
      <c r="H69" s="39"/>
      <c r="I69" s="2">
        <v>40976</v>
      </c>
      <c r="M69" s="37" t="s">
        <v>1160</v>
      </c>
      <c r="N69" s="37">
        <v>4</v>
      </c>
    </row>
    <row r="70" spans="1:14" x14ac:dyDescent="0.3">
      <c r="A70" s="41" t="s">
        <v>634</v>
      </c>
      <c r="B70" s="46">
        <v>5.7</v>
      </c>
      <c r="C70" s="46">
        <v>7</v>
      </c>
      <c r="D70" s="36"/>
      <c r="E70" s="42" t="s">
        <v>1199</v>
      </c>
      <c r="F70" s="52" t="s">
        <v>1197</v>
      </c>
      <c r="G70" s="52">
        <v>6</v>
      </c>
      <c r="H70" s="39"/>
      <c r="I70" s="2">
        <v>40977</v>
      </c>
      <c r="M70" s="37" t="s">
        <v>1122</v>
      </c>
      <c r="N70" s="37">
        <v>4</v>
      </c>
    </row>
    <row r="71" spans="1:14" x14ac:dyDescent="0.3">
      <c r="A71" s="41" t="s">
        <v>234</v>
      </c>
      <c r="B71" s="46">
        <v>5.2</v>
      </c>
      <c r="C71" s="46">
        <v>2</v>
      </c>
      <c r="D71" s="36"/>
      <c r="E71" s="42" t="s">
        <v>1247</v>
      </c>
      <c r="F71" s="52" t="s">
        <v>1231</v>
      </c>
      <c r="G71" s="52">
        <v>8</v>
      </c>
      <c r="H71" s="39"/>
      <c r="I71" s="2">
        <v>40978</v>
      </c>
      <c r="M71" s="37" t="s">
        <v>1162</v>
      </c>
      <c r="N71" s="37">
        <v>4</v>
      </c>
    </row>
    <row r="72" spans="1:14" x14ac:dyDescent="0.3">
      <c r="A72" s="41" t="s">
        <v>440</v>
      </c>
      <c r="B72" s="46">
        <v>5.4</v>
      </c>
      <c r="C72" s="46">
        <v>4</v>
      </c>
      <c r="D72" s="36"/>
      <c r="E72" s="40" t="s">
        <v>2397</v>
      </c>
      <c r="F72" s="45" t="s">
        <v>1045</v>
      </c>
      <c r="G72" s="45">
        <v>2</v>
      </c>
      <c r="H72" s="39"/>
      <c r="I72" s="2">
        <v>40979</v>
      </c>
      <c r="M72" s="37" t="s">
        <v>1165</v>
      </c>
      <c r="N72" s="37">
        <v>5</v>
      </c>
    </row>
    <row r="73" spans="1:14" x14ac:dyDescent="0.3">
      <c r="A73" s="41" t="s">
        <v>431</v>
      </c>
      <c r="B73" s="46" t="s">
        <v>976</v>
      </c>
      <c r="C73" s="46">
        <v>12</v>
      </c>
      <c r="D73" s="36"/>
      <c r="E73" s="40" t="s">
        <v>2209</v>
      </c>
      <c r="F73" s="45" t="s">
        <v>1122</v>
      </c>
      <c r="G73" s="45">
        <v>4</v>
      </c>
      <c r="H73" s="39"/>
      <c r="I73" s="2">
        <v>40980</v>
      </c>
      <c r="M73" s="37" t="s">
        <v>1188</v>
      </c>
      <c r="N73" s="37">
        <v>5</v>
      </c>
    </row>
    <row r="74" spans="1:14" x14ac:dyDescent="0.3">
      <c r="A74" s="41" t="s">
        <v>235</v>
      </c>
      <c r="B74" s="46">
        <v>5.4</v>
      </c>
      <c r="C74" s="46">
        <v>4</v>
      </c>
      <c r="D74" s="36"/>
      <c r="E74" s="40" t="s">
        <v>2398</v>
      </c>
      <c r="F74" s="45" t="s">
        <v>2007</v>
      </c>
      <c r="G74" s="45">
        <v>12</v>
      </c>
      <c r="H74" s="39"/>
      <c r="I74" s="2">
        <v>40981</v>
      </c>
      <c r="M74" s="37" t="s">
        <v>1168</v>
      </c>
      <c r="N74" s="37">
        <v>5</v>
      </c>
    </row>
    <row r="75" spans="1:14" x14ac:dyDescent="0.3">
      <c r="A75" s="40" t="s">
        <v>1323</v>
      </c>
      <c r="B75" s="45" t="s">
        <v>45</v>
      </c>
      <c r="C75" s="52">
        <v>6</v>
      </c>
      <c r="D75" s="36"/>
      <c r="E75" s="42" t="s">
        <v>1079</v>
      </c>
      <c r="F75" s="52" t="s">
        <v>1073</v>
      </c>
      <c r="G75" s="52">
        <v>3</v>
      </c>
      <c r="H75" s="39"/>
      <c r="I75" s="2">
        <v>40982</v>
      </c>
      <c r="M75" s="37" t="s">
        <v>1191</v>
      </c>
      <c r="N75" s="37">
        <v>5</v>
      </c>
    </row>
    <row r="76" spans="1:14" x14ac:dyDescent="0.3">
      <c r="A76" s="41" t="s">
        <v>236</v>
      </c>
      <c r="B76" s="46">
        <v>5.2</v>
      </c>
      <c r="C76" s="46">
        <v>2</v>
      </c>
      <c r="D76" s="36"/>
      <c r="E76" s="42" t="s">
        <v>1046</v>
      </c>
      <c r="F76" s="52" t="s">
        <v>1045</v>
      </c>
      <c r="G76" s="52">
        <v>2</v>
      </c>
      <c r="H76" s="39"/>
      <c r="I76" s="2">
        <v>40983</v>
      </c>
      <c r="M76" s="37" t="s">
        <v>1195</v>
      </c>
      <c r="N76" s="37">
        <v>6</v>
      </c>
    </row>
    <row r="77" spans="1:14" x14ac:dyDescent="0.3">
      <c r="A77" s="41" t="s">
        <v>273</v>
      </c>
      <c r="B77" s="46">
        <v>5.7</v>
      </c>
      <c r="C77" s="46">
        <v>7</v>
      </c>
      <c r="D77" s="36"/>
      <c r="E77" s="42" t="s">
        <v>1127</v>
      </c>
      <c r="F77" s="52" t="s">
        <v>1122</v>
      </c>
      <c r="G77" s="52">
        <v>4</v>
      </c>
      <c r="H77" s="39"/>
      <c r="I77" s="2">
        <v>40984</v>
      </c>
      <c r="M77" s="37" t="s">
        <v>1213</v>
      </c>
      <c r="N77" s="37">
        <v>6</v>
      </c>
    </row>
    <row r="78" spans="1:14" x14ac:dyDescent="0.3">
      <c r="A78" s="41" t="s">
        <v>188</v>
      </c>
      <c r="B78" s="46">
        <v>5.4</v>
      </c>
      <c r="C78" s="46">
        <v>4</v>
      </c>
      <c r="D78" s="36"/>
      <c r="E78" s="42" t="s">
        <v>1171</v>
      </c>
      <c r="F78" s="52" t="s">
        <v>1168</v>
      </c>
      <c r="G78" s="52">
        <v>5</v>
      </c>
      <c r="H78" s="39"/>
      <c r="I78" s="2">
        <v>40985</v>
      </c>
      <c r="M78" s="37" t="s">
        <v>1197</v>
      </c>
      <c r="N78" s="37">
        <v>6</v>
      </c>
    </row>
    <row r="79" spans="1:14" x14ac:dyDescent="0.3">
      <c r="A79" s="41" t="s">
        <v>117</v>
      </c>
      <c r="B79" s="46">
        <v>5.7</v>
      </c>
      <c r="C79" s="46">
        <v>7</v>
      </c>
      <c r="D79" s="36"/>
      <c r="E79" s="40" t="s">
        <v>1080</v>
      </c>
      <c r="F79" s="45" t="s">
        <v>1073</v>
      </c>
      <c r="G79" s="45">
        <v>3</v>
      </c>
      <c r="H79" s="39"/>
      <c r="I79" s="2">
        <v>40986</v>
      </c>
      <c r="M79" s="37" t="s">
        <v>1215</v>
      </c>
      <c r="N79" s="37">
        <v>6</v>
      </c>
    </row>
    <row r="80" spans="1:14" x14ac:dyDescent="0.3">
      <c r="A80" s="41" t="s">
        <v>800</v>
      </c>
      <c r="B80" s="46">
        <v>5.6</v>
      </c>
      <c r="C80" s="46">
        <v>6</v>
      </c>
      <c r="D80" s="36"/>
      <c r="E80" s="42" t="s">
        <v>2210</v>
      </c>
      <c r="F80" s="52" t="s">
        <v>379</v>
      </c>
      <c r="G80" s="52">
        <v>9</v>
      </c>
      <c r="H80" s="39"/>
      <c r="I80" s="2">
        <v>40987</v>
      </c>
      <c r="M80" s="37" t="s">
        <v>1217</v>
      </c>
      <c r="N80" s="37">
        <v>7</v>
      </c>
    </row>
    <row r="81" spans="1:14" x14ac:dyDescent="0.3">
      <c r="A81" s="40" t="s">
        <v>1395</v>
      </c>
      <c r="B81" s="45" t="s">
        <v>45</v>
      </c>
      <c r="C81" s="52">
        <v>6</v>
      </c>
      <c r="D81" s="36"/>
      <c r="E81" s="42" t="s">
        <v>2399</v>
      </c>
      <c r="F81" s="52" t="s">
        <v>1231</v>
      </c>
      <c r="G81" s="52">
        <v>8</v>
      </c>
      <c r="H81" s="39"/>
      <c r="I81" s="2">
        <v>40988</v>
      </c>
      <c r="M81" s="37" t="s">
        <v>2000</v>
      </c>
      <c r="N81" s="37">
        <v>7</v>
      </c>
    </row>
    <row r="82" spans="1:14" x14ac:dyDescent="0.3">
      <c r="A82" s="41" t="s">
        <v>310</v>
      </c>
      <c r="B82" s="46">
        <v>5.6</v>
      </c>
      <c r="C82" s="46">
        <v>6</v>
      </c>
      <c r="D82" s="36"/>
      <c r="E82" s="42" t="s">
        <v>2211</v>
      </c>
      <c r="F82" s="52" t="s">
        <v>1228</v>
      </c>
      <c r="G82" s="52">
        <v>7</v>
      </c>
      <c r="H82" s="39"/>
      <c r="I82" s="2">
        <v>40989</v>
      </c>
      <c r="M82" s="37" t="s">
        <v>1219</v>
      </c>
      <c r="N82" s="37">
        <v>7</v>
      </c>
    </row>
    <row r="83" spans="1:14" x14ac:dyDescent="0.3">
      <c r="A83" s="41" t="s">
        <v>675</v>
      </c>
      <c r="B83" s="46">
        <v>5.7</v>
      </c>
      <c r="C83" s="46">
        <v>7</v>
      </c>
      <c r="D83" s="36"/>
      <c r="E83" s="42" t="s">
        <v>2212</v>
      </c>
      <c r="F83" s="52" t="s">
        <v>1002</v>
      </c>
      <c r="G83" s="52">
        <v>1</v>
      </c>
      <c r="H83" s="39"/>
      <c r="I83" s="2">
        <v>40990</v>
      </c>
      <c r="M83" s="37" t="s">
        <v>1228</v>
      </c>
      <c r="N83" s="37">
        <v>7</v>
      </c>
    </row>
    <row r="84" spans="1:14" x14ac:dyDescent="0.3">
      <c r="A84" s="41" t="s">
        <v>801</v>
      </c>
      <c r="B84" s="46">
        <v>5.9</v>
      </c>
      <c r="C84" s="46">
        <v>9</v>
      </c>
      <c r="D84" s="36"/>
      <c r="E84" s="42" t="s">
        <v>2213</v>
      </c>
      <c r="F84" s="52" t="s">
        <v>1073</v>
      </c>
      <c r="G84" s="52">
        <v>3</v>
      </c>
      <c r="H84" s="39"/>
      <c r="I84" s="2">
        <v>40991</v>
      </c>
      <c r="M84" s="37" t="s">
        <v>1229</v>
      </c>
      <c r="N84" s="37">
        <v>8</v>
      </c>
    </row>
    <row r="85" spans="1:14" x14ac:dyDescent="0.3">
      <c r="A85" s="41" t="s">
        <v>601</v>
      </c>
      <c r="B85" s="46" t="s">
        <v>983</v>
      </c>
      <c r="C85" s="46">
        <v>15</v>
      </c>
      <c r="D85" s="36"/>
      <c r="E85" s="42" t="s">
        <v>2400</v>
      </c>
      <c r="F85" s="52" t="s">
        <v>1122</v>
      </c>
      <c r="G85" s="52">
        <v>4</v>
      </c>
      <c r="H85" s="39"/>
      <c r="I85" s="2">
        <v>40992</v>
      </c>
      <c r="M85" s="37" t="s">
        <v>1239</v>
      </c>
      <c r="N85" s="37">
        <v>8</v>
      </c>
    </row>
    <row r="86" spans="1:14" x14ac:dyDescent="0.3">
      <c r="A86" s="41" t="s">
        <v>555</v>
      </c>
      <c r="B86" s="46">
        <v>5.2</v>
      </c>
      <c r="C86" s="46">
        <v>2</v>
      </c>
      <c r="D86" s="36"/>
      <c r="E86" s="40" t="s">
        <v>2401</v>
      </c>
      <c r="F86" s="45" t="s">
        <v>1045</v>
      </c>
      <c r="G86" s="45">
        <v>2</v>
      </c>
      <c r="H86" s="39"/>
      <c r="I86" s="2">
        <v>40993</v>
      </c>
      <c r="M86" s="37" t="s">
        <v>1231</v>
      </c>
      <c r="N86" s="37">
        <v>8</v>
      </c>
    </row>
    <row r="87" spans="1:14" x14ac:dyDescent="0.3">
      <c r="A87" s="40" t="s">
        <v>1370</v>
      </c>
      <c r="B87" s="45" t="s">
        <v>45</v>
      </c>
      <c r="C87" s="52">
        <v>6</v>
      </c>
      <c r="D87" s="36"/>
      <c r="E87" s="42" t="s">
        <v>2402</v>
      </c>
      <c r="F87" s="52" t="s">
        <v>2403</v>
      </c>
      <c r="G87" s="52">
        <v>3</v>
      </c>
      <c r="H87" s="39"/>
      <c r="I87" s="2">
        <v>40994</v>
      </c>
      <c r="M87" s="37" t="s">
        <v>1241</v>
      </c>
      <c r="N87" s="37">
        <v>8</v>
      </c>
    </row>
    <row r="88" spans="1:14" x14ac:dyDescent="0.3">
      <c r="A88" s="41" t="s">
        <v>332</v>
      </c>
      <c r="B88" s="46" t="s">
        <v>980</v>
      </c>
      <c r="C88" s="46">
        <v>10</v>
      </c>
      <c r="D88" s="36"/>
      <c r="E88" s="40" t="s">
        <v>2404</v>
      </c>
      <c r="F88" s="45" t="s">
        <v>1073</v>
      </c>
      <c r="G88" s="45">
        <v>3</v>
      </c>
      <c r="H88" s="39"/>
      <c r="I88" s="2">
        <v>40995</v>
      </c>
      <c r="M88" s="37" t="s">
        <v>1245</v>
      </c>
      <c r="N88" s="37">
        <v>9</v>
      </c>
    </row>
    <row r="89" spans="1:14" x14ac:dyDescent="0.3">
      <c r="A89" s="41" t="s">
        <v>711</v>
      </c>
      <c r="B89" s="46">
        <v>5.2</v>
      </c>
      <c r="C89" s="46">
        <v>2</v>
      </c>
      <c r="D89" s="36"/>
      <c r="E89" s="42" t="s">
        <v>1081</v>
      </c>
      <c r="F89" s="52" t="s">
        <v>1073</v>
      </c>
      <c r="G89" s="52">
        <v>3</v>
      </c>
      <c r="H89" s="39"/>
      <c r="I89" s="2">
        <v>40996</v>
      </c>
      <c r="M89" s="37" t="s">
        <v>2001</v>
      </c>
      <c r="N89" s="37">
        <v>9</v>
      </c>
    </row>
    <row r="90" spans="1:14" x14ac:dyDescent="0.3">
      <c r="A90" s="41" t="s">
        <v>711</v>
      </c>
      <c r="B90" s="46">
        <v>5.2</v>
      </c>
      <c r="C90" s="46">
        <v>2</v>
      </c>
      <c r="D90" s="36"/>
      <c r="E90" s="42" t="s">
        <v>2526</v>
      </c>
      <c r="F90" s="52" t="s">
        <v>1253</v>
      </c>
      <c r="G90" s="52">
        <v>10</v>
      </c>
      <c r="H90" s="39"/>
      <c r="I90" s="2">
        <v>40997</v>
      </c>
      <c r="M90" s="37" t="s">
        <v>379</v>
      </c>
      <c r="N90" s="37">
        <v>9</v>
      </c>
    </row>
    <row r="91" spans="1:14" x14ac:dyDescent="0.3">
      <c r="A91" s="41" t="s">
        <v>802</v>
      </c>
      <c r="B91" s="46">
        <v>5.4</v>
      </c>
      <c r="C91" s="46">
        <v>4</v>
      </c>
      <c r="D91" s="36"/>
      <c r="E91" s="42" t="s">
        <v>2405</v>
      </c>
      <c r="F91" s="52" t="s">
        <v>2406</v>
      </c>
      <c r="G91" s="52">
        <v>6</v>
      </c>
      <c r="H91" s="39"/>
      <c r="I91" s="2">
        <v>40998</v>
      </c>
      <c r="M91" s="37" t="s">
        <v>1251</v>
      </c>
      <c r="N91" s="37">
        <v>9</v>
      </c>
    </row>
    <row r="92" spans="1:14" x14ac:dyDescent="0.3">
      <c r="A92" s="41" t="s">
        <v>274</v>
      </c>
      <c r="B92" s="46">
        <v>5.8</v>
      </c>
      <c r="C92" s="46">
        <v>8</v>
      </c>
      <c r="D92" s="36"/>
      <c r="E92" s="42" t="s">
        <v>2214</v>
      </c>
      <c r="F92" s="52" t="s">
        <v>1002</v>
      </c>
      <c r="G92" s="52">
        <v>1</v>
      </c>
      <c r="H92" s="39"/>
      <c r="I92" s="2">
        <v>40999</v>
      </c>
      <c r="M92" s="37" t="s">
        <v>2002</v>
      </c>
      <c r="N92" s="37">
        <v>10</v>
      </c>
    </row>
    <row r="93" spans="1:14" x14ac:dyDescent="0.3">
      <c r="A93" s="41" t="s">
        <v>753</v>
      </c>
      <c r="B93" s="46">
        <v>5.8</v>
      </c>
      <c r="C93" s="46">
        <v>8</v>
      </c>
      <c r="D93" s="36"/>
      <c r="E93" s="42" t="s">
        <v>2544</v>
      </c>
      <c r="F93" s="52" t="s">
        <v>1073</v>
      </c>
      <c r="G93" s="52">
        <v>3</v>
      </c>
      <c r="H93" s="39"/>
      <c r="I93" s="2">
        <v>41000</v>
      </c>
      <c r="M93" s="37" t="s">
        <v>2003</v>
      </c>
      <c r="N93" s="37">
        <v>10</v>
      </c>
    </row>
    <row r="94" spans="1:14" x14ac:dyDescent="0.3">
      <c r="A94" s="41" t="s">
        <v>201</v>
      </c>
      <c r="B94" s="46">
        <v>5.9</v>
      </c>
      <c r="C94" s="46">
        <v>9</v>
      </c>
      <c r="D94" s="36"/>
      <c r="E94" s="42" t="s">
        <v>2215</v>
      </c>
      <c r="F94" s="52" t="s">
        <v>1045</v>
      </c>
      <c r="G94" s="52">
        <v>2</v>
      </c>
      <c r="H94" s="39"/>
      <c r="I94" s="2">
        <v>41001</v>
      </c>
      <c r="M94" s="37" t="s">
        <v>1253</v>
      </c>
      <c r="N94" s="37">
        <v>10</v>
      </c>
    </row>
    <row r="95" spans="1:14" x14ac:dyDescent="0.3">
      <c r="A95" s="41" t="s">
        <v>223</v>
      </c>
      <c r="B95" s="46" t="s">
        <v>976</v>
      </c>
      <c r="C95" s="46">
        <v>12</v>
      </c>
      <c r="D95" s="36"/>
      <c r="E95" s="42" t="s">
        <v>1005</v>
      </c>
      <c r="F95" s="52" t="s">
        <v>1002</v>
      </c>
      <c r="G95" s="52">
        <v>1</v>
      </c>
      <c r="H95" s="39"/>
      <c r="I95" s="2">
        <v>41002</v>
      </c>
      <c r="M95" s="37" t="s">
        <v>1259</v>
      </c>
      <c r="N95" s="37">
        <v>10</v>
      </c>
    </row>
    <row r="96" spans="1:14" x14ac:dyDescent="0.3">
      <c r="A96" s="41" t="s">
        <v>399</v>
      </c>
      <c r="B96" s="46">
        <v>5.7</v>
      </c>
      <c r="C96" s="46">
        <v>7</v>
      </c>
      <c r="D96" s="36"/>
      <c r="E96" s="42" t="s">
        <v>1047</v>
      </c>
      <c r="F96" s="52" t="s">
        <v>1045</v>
      </c>
      <c r="G96" s="52">
        <v>2</v>
      </c>
      <c r="H96" s="39"/>
      <c r="I96" s="2">
        <v>41003</v>
      </c>
      <c r="M96" s="37" t="s">
        <v>1263</v>
      </c>
      <c r="N96" s="37">
        <v>11</v>
      </c>
    </row>
    <row r="97" spans="1:14" x14ac:dyDescent="0.3">
      <c r="A97" s="41" t="s">
        <v>596</v>
      </c>
      <c r="B97" s="46" t="s">
        <v>1</v>
      </c>
      <c r="C97" s="52">
        <v>10</v>
      </c>
      <c r="D97" s="36"/>
      <c r="E97" s="42" t="s">
        <v>2216</v>
      </c>
      <c r="F97" s="52" t="s">
        <v>1045</v>
      </c>
      <c r="G97" s="52">
        <v>2</v>
      </c>
      <c r="H97" s="39"/>
      <c r="I97" s="2">
        <v>41004</v>
      </c>
      <c r="M97" s="37" t="s">
        <v>2004</v>
      </c>
      <c r="N97" s="37">
        <v>11</v>
      </c>
    </row>
    <row r="98" spans="1:14" x14ac:dyDescent="0.3">
      <c r="A98" s="41" t="s">
        <v>587</v>
      </c>
      <c r="B98" s="46">
        <v>5.3</v>
      </c>
      <c r="C98" s="46">
        <v>3</v>
      </c>
      <c r="D98" s="36"/>
      <c r="E98" s="40" t="s">
        <v>2407</v>
      </c>
      <c r="F98" s="45" t="s">
        <v>1122</v>
      </c>
      <c r="G98" s="45">
        <v>4</v>
      </c>
      <c r="H98" s="39"/>
      <c r="I98" s="2">
        <v>41005</v>
      </c>
      <c r="M98" s="37" t="s">
        <v>1067</v>
      </c>
      <c r="N98" s="37">
        <v>11</v>
      </c>
    </row>
    <row r="99" spans="1:14" x14ac:dyDescent="0.3">
      <c r="A99" s="41" t="s">
        <v>588</v>
      </c>
      <c r="B99" s="46">
        <v>5.7</v>
      </c>
      <c r="C99" s="46">
        <v>7</v>
      </c>
      <c r="D99" s="36"/>
      <c r="E99" s="42" t="s">
        <v>2408</v>
      </c>
      <c r="F99" s="52" t="s">
        <v>2376</v>
      </c>
      <c r="G99" s="52">
        <v>4</v>
      </c>
      <c r="H99" s="39"/>
      <c r="I99" s="2">
        <v>41006</v>
      </c>
      <c r="M99" s="37" t="s">
        <v>1069</v>
      </c>
      <c r="N99" s="37">
        <v>11</v>
      </c>
    </row>
    <row r="100" spans="1:14" x14ac:dyDescent="0.3">
      <c r="A100" s="41" t="s">
        <v>46</v>
      </c>
      <c r="B100" s="46">
        <v>5.7</v>
      </c>
      <c r="C100" s="46">
        <v>7</v>
      </c>
      <c r="D100" s="36"/>
      <c r="E100" s="42" t="s">
        <v>2217</v>
      </c>
      <c r="F100" s="52" t="s">
        <v>1073</v>
      </c>
      <c r="G100" s="52">
        <v>3</v>
      </c>
      <c r="H100" s="39"/>
      <c r="I100" s="2">
        <v>41007</v>
      </c>
      <c r="M100" s="37" t="s">
        <v>2005</v>
      </c>
      <c r="N100" s="37">
        <v>12</v>
      </c>
    </row>
    <row r="101" spans="1:14" x14ac:dyDescent="0.3">
      <c r="A101" s="40" t="s">
        <v>1291</v>
      </c>
      <c r="B101" s="45" t="s">
        <v>1412</v>
      </c>
      <c r="C101" s="52">
        <v>12</v>
      </c>
      <c r="D101" s="36"/>
      <c r="E101" s="42" t="s">
        <v>2218</v>
      </c>
      <c r="F101" s="52" t="s">
        <v>1197</v>
      </c>
      <c r="G101" s="52">
        <v>6</v>
      </c>
      <c r="H101" s="39"/>
      <c r="I101" s="2">
        <v>41008</v>
      </c>
      <c r="M101" s="37" t="s">
        <v>2006</v>
      </c>
      <c r="N101" s="37">
        <v>12</v>
      </c>
    </row>
    <row r="102" spans="1:14" x14ac:dyDescent="0.3">
      <c r="A102" s="41" t="s">
        <v>718</v>
      </c>
      <c r="B102" s="46" t="s">
        <v>974</v>
      </c>
      <c r="C102" s="46">
        <v>14</v>
      </c>
      <c r="D102" s="36"/>
      <c r="E102" s="42" t="s">
        <v>2219</v>
      </c>
      <c r="F102" s="52" t="s">
        <v>1264</v>
      </c>
      <c r="G102" s="52">
        <v>1</v>
      </c>
      <c r="H102" s="39"/>
      <c r="I102" s="2">
        <v>41009</v>
      </c>
      <c r="M102" s="37" t="s">
        <v>2007</v>
      </c>
      <c r="N102" s="37">
        <v>12</v>
      </c>
    </row>
    <row r="103" spans="1:14" x14ac:dyDescent="0.3">
      <c r="A103" s="41" t="s">
        <v>351</v>
      </c>
      <c r="B103" s="46" t="s">
        <v>976</v>
      </c>
      <c r="C103" s="46">
        <v>12</v>
      </c>
      <c r="D103" s="36"/>
      <c r="E103" s="42" t="s">
        <v>2220</v>
      </c>
      <c r="F103" s="52" t="s">
        <v>1073</v>
      </c>
      <c r="G103" s="52">
        <v>3</v>
      </c>
      <c r="H103" s="39"/>
      <c r="I103" s="2">
        <v>41010</v>
      </c>
      <c r="M103" s="37" t="s">
        <v>2008</v>
      </c>
      <c r="N103" s="37">
        <v>12</v>
      </c>
    </row>
    <row r="104" spans="1:14" x14ac:dyDescent="0.3">
      <c r="A104" s="41" t="s">
        <v>133</v>
      </c>
      <c r="B104" s="46" t="s">
        <v>978</v>
      </c>
      <c r="C104" s="46">
        <v>10</v>
      </c>
      <c r="D104" s="36"/>
      <c r="E104" s="42" t="s">
        <v>2014</v>
      </c>
      <c r="F104" s="52" t="s">
        <v>1045</v>
      </c>
      <c r="G104" s="52">
        <v>2</v>
      </c>
      <c r="H104" s="39"/>
      <c r="I104" s="2">
        <v>41011</v>
      </c>
      <c r="M104" s="37" t="s">
        <v>2009</v>
      </c>
      <c r="N104" s="37">
        <v>13</v>
      </c>
    </row>
    <row r="105" spans="1:14" x14ac:dyDescent="0.3">
      <c r="A105" s="41" t="s">
        <v>693</v>
      </c>
      <c r="B105" s="46">
        <v>5.6</v>
      </c>
      <c r="C105" s="46">
        <v>6</v>
      </c>
      <c r="D105" s="36"/>
      <c r="E105" s="42" t="s">
        <v>1240</v>
      </c>
      <c r="F105" s="52" t="s">
        <v>1241</v>
      </c>
      <c r="G105" s="52">
        <v>8</v>
      </c>
      <c r="H105" s="39"/>
      <c r="I105" s="2">
        <v>41012</v>
      </c>
      <c r="M105" s="37" t="s">
        <v>2010</v>
      </c>
      <c r="N105" s="37">
        <v>13</v>
      </c>
    </row>
    <row r="106" spans="1:14" x14ac:dyDescent="0.3">
      <c r="A106" s="40" t="s">
        <v>1396</v>
      </c>
      <c r="B106" s="45" t="s">
        <v>1409</v>
      </c>
      <c r="C106" s="52">
        <v>7</v>
      </c>
      <c r="D106" s="36"/>
      <c r="E106" s="42" t="s">
        <v>2221</v>
      </c>
      <c r="F106" s="52" t="s">
        <v>1219</v>
      </c>
      <c r="G106" s="52">
        <v>7</v>
      </c>
      <c r="H106" s="39"/>
      <c r="I106" s="2">
        <v>41013</v>
      </c>
      <c r="M106" s="37" t="s">
        <v>2011</v>
      </c>
      <c r="N106" s="37">
        <v>13</v>
      </c>
    </row>
    <row r="107" spans="1:14" x14ac:dyDescent="0.3">
      <c r="A107" s="41" t="s">
        <v>803</v>
      </c>
      <c r="B107" s="46">
        <v>5.2</v>
      </c>
      <c r="C107" s="46">
        <v>2</v>
      </c>
      <c r="D107" s="36"/>
      <c r="E107" s="42" t="s">
        <v>1128</v>
      </c>
      <c r="F107" s="52" t="s">
        <v>1122</v>
      </c>
      <c r="G107" s="52">
        <v>4</v>
      </c>
      <c r="H107" s="39"/>
      <c r="I107" s="2">
        <v>41014</v>
      </c>
      <c r="M107" s="37" t="s">
        <v>2012</v>
      </c>
      <c r="N107" s="37">
        <v>13</v>
      </c>
    </row>
    <row r="108" spans="1:14" x14ac:dyDescent="0.3">
      <c r="A108" s="41" t="s">
        <v>804</v>
      </c>
      <c r="B108" s="46">
        <v>5.5</v>
      </c>
      <c r="C108" s="46">
        <v>5</v>
      </c>
      <c r="D108" s="36"/>
      <c r="E108" s="42" t="s">
        <v>1129</v>
      </c>
      <c r="F108" s="52" t="s">
        <v>1122</v>
      </c>
      <c r="G108" s="52">
        <v>4</v>
      </c>
      <c r="H108" s="39"/>
      <c r="I108" s="2">
        <v>41015</v>
      </c>
    </row>
    <row r="109" spans="1:14" x14ac:dyDescent="0.3">
      <c r="A109" s="41" t="s">
        <v>155</v>
      </c>
      <c r="B109" s="46">
        <v>5.7</v>
      </c>
      <c r="C109" s="46">
        <v>7</v>
      </c>
      <c r="D109" s="36"/>
      <c r="E109" s="42" t="s">
        <v>2222</v>
      </c>
      <c r="F109" s="52" t="s">
        <v>1112</v>
      </c>
      <c r="G109" s="52">
        <v>3</v>
      </c>
      <c r="H109" s="39"/>
      <c r="I109" s="2">
        <v>41016</v>
      </c>
    </row>
    <row r="110" spans="1:14" x14ac:dyDescent="0.3">
      <c r="A110" s="41" t="s">
        <v>478</v>
      </c>
      <c r="B110" s="46">
        <v>5.6</v>
      </c>
      <c r="C110" s="46">
        <v>6</v>
      </c>
      <c r="D110" s="36"/>
      <c r="E110" s="42" t="s">
        <v>2409</v>
      </c>
      <c r="F110" s="52" t="s">
        <v>1168</v>
      </c>
      <c r="G110" s="52">
        <v>5</v>
      </c>
      <c r="H110" s="39"/>
      <c r="I110" s="2">
        <v>41017</v>
      </c>
    </row>
    <row r="111" spans="1:14" x14ac:dyDescent="0.3">
      <c r="A111" s="41" t="s">
        <v>452</v>
      </c>
      <c r="B111" s="46">
        <v>5.8</v>
      </c>
      <c r="C111" s="46">
        <v>8</v>
      </c>
      <c r="D111" s="36"/>
      <c r="E111" s="42" t="s">
        <v>2410</v>
      </c>
      <c r="F111" s="52" t="s">
        <v>2411</v>
      </c>
      <c r="G111" s="52">
        <v>9</v>
      </c>
      <c r="H111" s="39"/>
      <c r="I111" s="2">
        <v>41018</v>
      </c>
    </row>
    <row r="112" spans="1:14" x14ac:dyDescent="0.3">
      <c r="A112" s="41" t="s">
        <v>537</v>
      </c>
      <c r="B112" s="46">
        <v>5.7</v>
      </c>
      <c r="C112" s="46">
        <v>7</v>
      </c>
      <c r="D112" s="36"/>
      <c r="E112" s="42" t="s">
        <v>1082</v>
      </c>
      <c r="F112" s="52" t="s">
        <v>1073</v>
      </c>
      <c r="G112" s="52">
        <v>3</v>
      </c>
      <c r="H112" s="39"/>
      <c r="I112" s="2">
        <v>41019</v>
      </c>
    </row>
    <row r="113" spans="1:9" x14ac:dyDescent="0.3">
      <c r="A113" s="41" t="s">
        <v>251</v>
      </c>
      <c r="B113" s="46" t="s">
        <v>978</v>
      </c>
      <c r="C113" s="46">
        <v>10</v>
      </c>
      <c r="D113" s="36"/>
      <c r="E113" s="42" t="s">
        <v>1214</v>
      </c>
      <c r="F113" s="52" t="s">
        <v>1228</v>
      </c>
      <c r="G113" s="52">
        <v>7</v>
      </c>
      <c r="H113" s="39"/>
      <c r="I113" s="2">
        <v>41020</v>
      </c>
    </row>
    <row r="114" spans="1:9" x14ac:dyDescent="0.3">
      <c r="A114" s="41" t="s">
        <v>262</v>
      </c>
      <c r="B114" s="46" t="s">
        <v>978</v>
      </c>
      <c r="C114" s="46">
        <v>10</v>
      </c>
      <c r="D114" s="36"/>
      <c r="E114" s="42" t="s">
        <v>1130</v>
      </c>
      <c r="F114" s="52" t="s">
        <v>1122</v>
      </c>
      <c r="G114" s="52">
        <v>4</v>
      </c>
      <c r="H114" s="39"/>
      <c r="I114" s="2">
        <v>41021</v>
      </c>
    </row>
    <row r="115" spans="1:9" x14ac:dyDescent="0.3">
      <c r="A115" s="41" t="s">
        <v>516</v>
      </c>
      <c r="B115" s="46">
        <v>5.4</v>
      </c>
      <c r="C115" s="46">
        <v>4</v>
      </c>
      <c r="D115" s="36"/>
      <c r="E115" s="42" t="s">
        <v>2223</v>
      </c>
      <c r="F115" s="52" t="s">
        <v>1162</v>
      </c>
      <c r="G115" s="52">
        <v>4</v>
      </c>
      <c r="H115" s="39"/>
      <c r="I115" s="2">
        <v>41022</v>
      </c>
    </row>
    <row r="116" spans="1:9" x14ac:dyDescent="0.3">
      <c r="A116" s="41" t="s">
        <v>529</v>
      </c>
      <c r="B116" s="46">
        <v>5.4</v>
      </c>
      <c r="C116" s="46">
        <v>4</v>
      </c>
      <c r="D116" s="36"/>
      <c r="E116" s="42" t="s">
        <v>1200</v>
      </c>
      <c r="F116" s="52" t="s">
        <v>1197</v>
      </c>
      <c r="G116" s="52">
        <v>6</v>
      </c>
      <c r="H116" s="39"/>
      <c r="I116" s="2">
        <v>41023</v>
      </c>
    </row>
    <row r="117" spans="1:9" x14ac:dyDescent="0.3">
      <c r="A117" s="41" t="s">
        <v>244</v>
      </c>
      <c r="B117" s="46" t="s">
        <v>977</v>
      </c>
      <c r="C117" s="46">
        <v>11</v>
      </c>
      <c r="D117" s="36"/>
      <c r="E117" s="42" t="s">
        <v>2224</v>
      </c>
      <c r="F117" s="52" t="s">
        <v>1251</v>
      </c>
      <c r="G117" s="52">
        <v>9</v>
      </c>
      <c r="H117" s="39"/>
      <c r="I117" s="2">
        <v>41024</v>
      </c>
    </row>
    <row r="118" spans="1:9" x14ac:dyDescent="0.3">
      <c r="A118" s="41" t="s">
        <v>245</v>
      </c>
      <c r="B118" s="46">
        <v>5.7</v>
      </c>
      <c r="C118" s="46">
        <v>7</v>
      </c>
      <c r="D118" s="36"/>
      <c r="E118" s="42" t="s">
        <v>1131</v>
      </c>
      <c r="F118" s="52" t="s">
        <v>1122</v>
      </c>
      <c r="G118" s="52">
        <v>4</v>
      </c>
      <c r="H118" s="39"/>
      <c r="I118" s="2">
        <v>41025</v>
      </c>
    </row>
    <row r="119" spans="1:9" x14ac:dyDescent="0.3">
      <c r="A119" s="41" t="s">
        <v>246</v>
      </c>
      <c r="B119" s="46">
        <v>5.7</v>
      </c>
      <c r="C119" s="46">
        <v>7</v>
      </c>
      <c r="D119" s="36"/>
      <c r="E119" s="42" t="s">
        <v>1006</v>
      </c>
      <c r="F119" s="52" t="s">
        <v>1002</v>
      </c>
      <c r="G119" s="52">
        <v>1</v>
      </c>
      <c r="H119" s="39"/>
      <c r="I119" s="2">
        <v>41026</v>
      </c>
    </row>
    <row r="120" spans="1:9" x14ac:dyDescent="0.3">
      <c r="A120" s="41" t="s">
        <v>661</v>
      </c>
      <c r="B120" s="46">
        <v>5.5</v>
      </c>
      <c r="C120" s="46">
        <v>5</v>
      </c>
      <c r="D120" s="36"/>
      <c r="E120" s="42" t="s">
        <v>2225</v>
      </c>
      <c r="F120" s="52" t="s">
        <v>1002</v>
      </c>
      <c r="G120" s="52">
        <v>1</v>
      </c>
      <c r="H120" s="39"/>
      <c r="I120" s="2">
        <v>41027</v>
      </c>
    </row>
    <row r="121" spans="1:9" x14ac:dyDescent="0.3">
      <c r="A121" s="40" t="s">
        <v>1390</v>
      </c>
      <c r="B121" s="45" t="s">
        <v>1409</v>
      </c>
      <c r="C121" s="52">
        <v>7</v>
      </c>
      <c r="D121" s="36"/>
      <c r="E121" s="42" t="s">
        <v>1212</v>
      </c>
      <c r="F121" s="52" t="s">
        <v>1217</v>
      </c>
      <c r="G121" s="52">
        <v>7</v>
      </c>
      <c r="H121" s="39"/>
      <c r="I121" s="2">
        <v>41028</v>
      </c>
    </row>
    <row r="122" spans="1:9" x14ac:dyDescent="0.3">
      <c r="A122" s="41" t="s">
        <v>589</v>
      </c>
      <c r="B122" s="46" t="s">
        <v>971</v>
      </c>
      <c r="C122" s="46">
        <v>14</v>
      </c>
      <c r="D122" s="36"/>
      <c r="E122" s="40" t="s">
        <v>238</v>
      </c>
      <c r="F122" s="45" t="s">
        <v>1002</v>
      </c>
      <c r="G122" s="45">
        <v>1</v>
      </c>
      <c r="H122" s="39"/>
      <c r="I122" s="2">
        <v>41029</v>
      </c>
    </row>
    <row r="123" spans="1:9" x14ac:dyDescent="0.3">
      <c r="A123" s="41" t="s">
        <v>758</v>
      </c>
      <c r="B123" s="46">
        <v>5.8</v>
      </c>
      <c r="C123" s="46">
        <v>8</v>
      </c>
      <c r="D123" s="36"/>
      <c r="E123" s="42" t="s">
        <v>2226</v>
      </c>
      <c r="F123" s="52" t="s">
        <v>1002</v>
      </c>
      <c r="G123" s="52">
        <v>1</v>
      </c>
      <c r="H123" s="39"/>
      <c r="I123" s="2">
        <v>41030</v>
      </c>
    </row>
    <row r="124" spans="1:9" x14ac:dyDescent="0.3">
      <c r="A124" s="41" t="s">
        <v>654</v>
      </c>
      <c r="B124" s="46">
        <v>5.8</v>
      </c>
      <c r="C124" s="46">
        <v>8</v>
      </c>
      <c r="D124" s="36"/>
      <c r="E124" s="42" t="s">
        <v>1048</v>
      </c>
      <c r="F124" s="52" t="s">
        <v>1045</v>
      </c>
      <c r="G124" s="52">
        <v>2</v>
      </c>
      <c r="H124" s="39"/>
      <c r="I124" s="2">
        <v>41031</v>
      </c>
    </row>
    <row r="125" spans="1:9" x14ac:dyDescent="0.3">
      <c r="A125" s="41" t="s">
        <v>297</v>
      </c>
      <c r="B125" s="46">
        <v>5.3</v>
      </c>
      <c r="C125" s="46">
        <v>3</v>
      </c>
      <c r="D125" s="36"/>
      <c r="E125" s="42" t="s">
        <v>1049</v>
      </c>
      <c r="F125" s="52" t="s">
        <v>1045</v>
      </c>
      <c r="G125" s="52">
        <v>2</v>
      </c>
      <c r="H125" s="39"/>
      <c r="I125" s="2">
        <v>41032</v>
      </c>
    </row>
    <row r="126" spans="1:9" x14ac:dyDescent="0.3">
      <c r="A126" s="41" t="s">
        <v>615</v>
      </c>
      <c r="B126" s="46">
        <v>5.9</v>
      </c>
      <c r="C126" s="46">
        <v>9</v>
      </c>
      <c r="D126" s="36"/>
      <c r="E126" s="40" t="s">
        <v>2412</v>
      </c>
      <c r="F126" s="45" t="s">
        <v>1002</v>
      </c>
      <c r="G126" s="45">
        <v>1</v>
      </c>
      <c r="H126" s="39"/>
      <c r="I126" s="2">
        <v>41033</v>
      </c>
    </row>
    <row r="127" spans="1:9" x14ac:dyDescent="0.3">
      <c r="A127" s="41" t="s">
        <v>805</v>
      </c>
      <c r="B127" s="46">
        <v>5.7</v>
      </c>
      <c r="C127" s="46">
        <v>7</v>
      </c>
      <c r="D127" s="36"/>
      <c r="E127" s="42" t="s">
        <v>1172</v>
      </c>
      <c r="F127" s="52" t="s">
        <v>1168</v>
      </c>
      <c r="G127" s="52">
        <v>5</v>
      </c>
      <c r="H127" s="39"/>
      <c r="I127" s="2">
        <v>41034</v>
      </c>
    </row>
    <row r="128" spans="1:9" x14ac:dyDescent="0.3">
      <c r="A128" s="41" t="s">
        <v>646</v>
      </c>
      <c r="B128" s="46" t="s">
        <v>978</v>
      </c>
      <c r="C128" s="46">
        <v>10</v>
      </c>
      <c r="D128" s="36"/>
      <c r="E128" s="42" t="s">
        <v>1173</v>
      </c>
      <c r="F128" s="52" t="s">
        <v>1168</v>
      </c>
      <c r="G128" s="52">
        <v>5</v>
      </c>
      <c r="H128" s="39"/>
      <c r="I128" s="2">
        <v>41035</v>
      </c>
    </row>
    <row r="129" spans="1:9" x14ac:dyDescent="0.3">
      <c r="A129" s="41" t="s">
        <v>380</v>
      </c>
      <c r="B129" s="46">
        <v>5.8</v>
      </c>
      <c r="C129" s="46">
        <v>8</v>
      </c>
      <c r="D129" s="36"/>
      <c r="E129" s="42" t="s">
        <v>2413</v>
      </c>
      <c r="F129" s="52" t="s">
        <v>2380</v>
      </c>
      <c r="G129" s="52">
        <v>8</v>
      </c>
      <c r="H129" s="39"/>
      <c r="I129" s="2">
        <v>41036</v>
      </c>
    </row>
    <row r="130" spans="1:9" x14ac:dyDescent="0.3">
      <c r="A130" s="41" t="s">
        <v>161</v>
      </c>
      <c r="B130" s="46">
        <v>5.8</v>
      </c>
      <c r="C130" s="46">
        <v>8</v>
      </c>
      <c r="D130" s="36"/>
      <c r="E130" s="42" t="s">
        <v>2414</v>
      </c>
      <c r="F130" s="52" t="s">
        <v>2415</v>
      </c>
      <c r="G130" s="52">
        <v>5</v>
      </c>
      <c r="H130" s="39"/>
      <c r="I130" s="2">
        <v>41037</v>
      </c>
    </row>
    <row r="131" spans="1:9" x14ac:dyDescent="0.3">
      <c r="A131" s="41" t="s">
        <v>311</v>
      </c>
      <c r="B131" s="46" t="s">
        <v>980</v>
      </c>
      <c r="C131" s="46">
        <v>10</v>
      </c>
      <c r="D131" s="36"/>
      <c r="E131" s="42" t="s">
        <v>1007</v>
      </c>
      <c r="F131" s="52" t="s">
        <v>1002</v>
      </c>
      <c r="G131" s="52">
        <v>1</v>
      </c>
      <c r="H131" s="39"/>
      <c r="I131" s="2">
        <v>41038</v>
      </c>
    </row>
    <row r="132" spans="1:9" x14ac:dyDescent="0.3">
      <c r="A132" s="41" t="s">
        <v>312</v>
      </c>
      <c r="B132" s="46">
        <v>5.6</v>
      </c>
      <c r="C132" s="46">
        <v>6</v>
      </c>
      <c r="D132" s="36"/>
      <c r="E132" s="40" t="s">
        <v>1174</v>
      </c>
      <c r="F132" s="45" t="s">
        <v>1168</v>
      </c>
      <c r="G132" s="45">
        <v>5</v>
      </c>
      <c r="H132" s="39"/>
      <c r="I132" s="2">
        <v>41039</v>
      </c>
    </row>
    <row r="133" spans="1:9" x14ac:dyDescent="0.3">
      <c r="A133" s="41" t="s">
        <v>313</v>
      </c>
      <c r="B133" s="46">
        <v>5.8</v>
      </c>
      <c r="C133" s="46">
        <v>8</v>
      </c>
      <c r="D133" s="36"/>
      <c r="E133" s="42" t="s">
        <v>2227</v>
      </c>
      <c r="F133" s="52" t="s">
        <v>1168</v>
      </c>
      <c r="G133" s="52">
        <v>5</v>
      </c>
      <c r="H133" s="39"/>
      <c r="I133" s="2">
        <v>41040</v>
      </c>
    </row>
    <row r="134" spans="1:9" x14ac:dyDescent="0.3">
      <c r="A134" s="41" t="s">
        <v>237</v>
      </c>
      <c r="B134" s="46">
        <v>5.2</v>
      </c>
      <c r="C134" s="46">
        <v>2</v>
      </c>
      <c r="D134" s="36"/>
      <c r="E134" s="42" t="s">
        <v>2416</v>
      </c>
      <c r="F134" s="52" t="s">
        <v>2376</v>
      </c>
      <c r="G134" s="52">
        <v>4</v>
      </c>
      <c r="H134" s="39"/>
      <c r="I134" s="2">
        <v>41041</v>
      </c>
    </row>
    <row r="135" spans="1:9" x14ac:dyDescent="0.3">
      <c r="A135" s="40" t="s">
        <v>1321</v>
      </c>
      <c r="B135" s="45" t="s">
        <v>1417</v>
      </c>
      <c r="C135" s="52">
        <v>2</v>
      </c>
      <c r="D135" s="36"/>
      <c r="E135" s="42" t="s">
        <v>2417</v>
      </c>
      <c r="F135" s="52" t="s">
        <v>2376</v>
      </c>
      <c r="G135" s="52">
        <v>4</v>
      </c>
      <c r="H135" s="39"/>
      <c r="I135" s="2">
        <v>41042</v>
      </c>
    </row>
    <row r="136" spans="1:9" x14ac:dyDescent="0.3">
      <c r="A136" s="41" t="s">
        <v>31</v>
      </c>
      <c r="B136" s="46">
        <v>5.5</v>
      </c>
      <c r="C136" s="46">
        <v>5</v>
      </c>
      <c r="D136" s="36"/>
      <c r="E136" s="42" t="s">
        <v>2228</v>
      </c>
      <c r="F136" s="52" t="s">
        <v>1197</v>
      </c>
      <c r="G136" s="52">
        <v>6</v>
      </c>
      <c r="H136" s="39"/>
      <c r="I136" s="2">
        <v>41043</v>
      </c>
    </row>
    <row r="137" spans="1:9" x14ac:dyDescent="0.3">
      <c r="A137" s="41" t="s">
        <v>189</v>
      </c>
      <c r="B137" s="46" t="s">
        <v>980</v>
      </c>
      <c r="C137" s="46">
        <v>10</v>
      </c>
      <c r="D137" s="36"/>
      <c r="E137" s="42" t="s">
        <v>1132</v>
      </c>
      <c r="F137" s="52" t="s">
        <v>1122</v>
      </c>
      <c r="G137" s="52">
        <v>4</v>
      </c>
      <c r="H137" s="39"/>
      <c r="I137" s="2">
        <v>41044</v>
      </c>
    </row>
    <row r="138" spans="1:9" x14ac:dyDescent="0.3">
      <c r="A138" s="41" t="s">
        <v>342</v>
      </c>
      <c r="B138" s="46">
        <v>5.7</v>
      </c>
      <c r="C138" s="46">
        <v>7</v>
      </c>
      <c r="D138" s="36"/>
      <c r="E138" s="42" t="s">
        <v>2229</v>
      </c>
      <c r="F138" s="52" t="s">
        <v>1122</v>
      </c>
      <c r="G138" s="52">
        <v>4</v>
      </c>
      <c r="H138" s="39"/>
      <c r="I138" s="2">
        <v>41045</v>
      </c>
    </row>
    <row r="139" spans="1:9" x14ac:dyDescent="0.3">
      <c r="A139" s="41" t="s">
        <v>333</v>
      </c>
      <c r="B139" s="46" t="s">
        <v>976</v>
      </c>
      <c r="C139" s="46">
        <v>12</v>
      </c>
      <c r="D139" s="36"/>
      <c r="E139" s="42" t="s">
        <v>2418</v>
      </c>
      <c r="F139" s="52" t="s">
        <v>2376</v>
      </c>
      <c r="G139" s="52">
        <v>4</v>
      </c>
      <c r="H139" s="39"/>
      <c r="I139" s="2">
        <v>41046</v>
      </c>
    </row>
    <row r="140" spans="1:9" x14ac:dyDescent="0.3">
      <c r="A140" s="41" t="s">
        <v>635</v>
      </c>
      <c r="B140" s="46">
        <v>5.7</v>
      </c>
      <c r="C140" s="46">
        <v>7</v>
      </c>
      <c r="D140" s="36"/>
      <c r="E140" s="42" t="s">
        <v>2230</v>
      </c>
      <c r="F140" s="52" t="s">
        <v>1219</v>
      </c>
      <c r="G140" s="52">
        <v>7</v>
      </c>
      <c r="H140" s="39"/>
      <c r="I140" s="2">
        <v>41047</v>
      </c>
    </row>
    <row r="141" spans="1:9" x14ac:dyDescent="0.3">
      <c r="A141" s="41" t="s">
        <v>453</v>
      </c>
      <c r="B141" s="46">
        <v>5.6</v>
      </c>
      <c r="C141" s="46">
        <v>6</v>
      </c>
      <c r="D141" s="36"/>
      <c r="E141" s="42" t="s">
        <v>1133</v>
      </c>
      <c r="F141" s="52" t="s">
        <v>1122</v>
      </c>
      <c r="G141" s="52">
        <v>4</v>
      </c>
      <c r="H141" s="39"/>
      <c r="I141" s="2">
        <v>41048</v>
      </c>
    </row>
    <row r="142" spans="1:9" x14ac:dyDescent="0.3">
      <c r="A142" s="41" t="s">
        <v>53</v>
      </c>
      <c r="B142" s="46">
        <v>5.8</v>
      </c>
      <c r="C142" s="46">
        <v>8</v>
      </c>
      <c r="D142" s="36"/>
      <c r="E142" s="42" t="s">
        <v>1201</v>
      </c>
      <c r="F142" s="52" t="s">
        <v>1197</v>
      </c>
      <c r="G142" s="52">
        <v>6</v>
      </c>
      <c r="H142" s="39"/>
      <c r="I142" s="2">
        <v>41049</v>
      </c>
    </row>
    <row r="143" spans="1:9" x14ac:dyDescent="0.3">
      <c r="A143" s="41" t="s">
        <v>97</v>
      </c>
      <c r="B143" s="46">
        <v>5.6</v>
      </c>
      <c r="C143" s="46">
        <v>6</v>
      </c>
      <c r="D143" s="36"/>
      <c r="E143" s="42" t="s">
        <v>1008</v>
      </c>
      <c r="F143" s="52" t="s">
        <v>1002</v>
      </c>
      <c r="G143" s="52">
        <v>1</v>
      </c>
      <c r="H143" s="39"/>
      <c r="I143" s="2">
        <v>41050</v>
      </c>
    </row>
    <row r="144" spans="1:9" x14ac:dyDescent="0.3">
      <c r="A144" s="41" t="s">
        <v>597</v>
      </c>
      <c r="B144" s="46">
        <v>5.8</v>
      </c>
      <c r="C144" s="46">
        <v>8</v>
      </c>
      <c r="D144" s="36"/>
      <c r="E144" s="42" t="s">
        <v>2231</v>
      </c>
      <c r="F144" s="52" t="s">
        <v>1045</v>
      </c>
      <c r="G144" s="52">
        <v>2</v>
      </c>
      <c r="H144" s="39"/>
      <c r="I144" s="2">
        <v>41051</v>
      </c>
    </row>
    <row r="145" spans="1:9" x14ac:dyDescent="0.3">
      <c r="A145" s="41" t="s">
        <v>590</v>
      </c>
      <c r="B145" s="46" t="s">
        <v>984</v>
      </c>
      <c r="C145" s="46">
        <v>15</v>
      </c>
      <c r="D145" s="36"/>
      <c r="E145" s="42" t="s">
        <v>1265</v>
      </c>
      <c r="F145" s="52" t="s">
        <v>1264</v>
      </c>
      <c r="G145" s="52">
        <v>1</v>
      </c>
      <c r="H145" s="39"/>
      <c r="I145" s="2">
        <v>41052</v>
      </c>
    </row>
    <row r="146" spans="1:9" x14ac:dyDescent="0.3">
      <c r="A146" s="41" t="s">
        <v>763</v>
      </c>
      <c r="B146" s="46">
        <v>5.9</v>
      </c>
      <c r="C146" s="46">
        <v>9</v>
      </c>
      <c r="D146" s="36"/>
      <c r="E146" s="40" t="s">
        <v>1009</v>
      </c>
      <c r="F146" s="45" t="s">
        <v>1002</v>
      </c>
      <c r="G146" s="45">
        <v>1</v>
      </c>
      <c r="H146" s="39"/>
      <c r="I146" s="2">
        <v>41053</v>
      </c>
    </row>
    <row r="147" spans="1:9" x14ac:dyDescent="0.3">
      <c r="A147" s="41" t="s">
        <v>352</v>
      </c>
      <c r="B147" s="46" t="s">
        <v>980</v>
      </c>
      <c r="C147" s="46">
        <v>10</v>
      </c>
      <c r="D147" s="36"/>
      <c r="E147" s="42" t="s">
        <v>2232</v>
      </c>
      <c r="F147" s="52" t="s">
        <v>1045</v>
      </c>
      <c r="G147" s="52">
        <v>2</v>
      </c>
      <c r="H147" s="39"/>
      <c r="I147" s="2">
        <v>41054</v>
      </c>
    </row>
    <row r="148" spans="1:9" x14ac:dyDescent="0.3">
      <c r="A148" s="41" t="s">
        <v>353</v>
      </c>
      <c r="B148" s="46" t="s">
        <v>985</v>
      </c>
      <c r="C148" s="46">
        <v>12</v>
      </c>
      <c r="D148" s="36"/>
      <c r="E148" s="42" t="s">
        <v>503</v>
      </c>
      <c r="F148" s="52" t="s">
        <v>1264</v>
      </c>
      <c r="G148" s="52">
        <v>1</v>
      </c>
      <c r="H148" s="39"/>
      <c r="I148" s="2">
        <v>41055</v>
      </c>
    </row>
    <row r="149" spans="1:9" x14ac:dyDescent="0.3">
      <c r="A149" s="41" t="s">
        <v>806</v>
      </c>
      <c r="B149" s="46" t="s">
        <v>980</v>
      </c>
      <c r="C149" s="46">
        <v>10</v>
      </c>
      <c r="D149" s="36"/>
      <c r="E149" s="42" t="s">
        <v>1083</v>
      </c>
      <c r="F149" s="52" t="s">
        <v>1073</v>
      </c>
      <c r="G149" s="52">
        <v>3</v>
      </c>
      <c r="H149" s="39"/>
      <c r="I149" s="2">
        <v>41056</v>
      </c>
    </row>
    <row r="150" spans="1:9" x14ac:dyDescent="0.3">
      <c r="A150" s="41" t="s">
        <v>655</v>
      </c>
      <c r="B150" s="46">
        <v>5.5</v>
      </c>
      <c r="C150" s="46">
        <v>5</v>
      </c>
      <c r="D150" s="36"/>
      <c r="E150" s="42" t="s">
        <v>2233</v>
      </c>
      <c r="F150" s="52" t="s">
        <v>1073</v>
      </c>
      <c r="G150" s="52">
        <v>3</v>
      </c>
      <c r="H150" s="39"/>
      <c r="I150" s="2">
        <v>41057</v>
      </c>
    </row>
    <row r="151" spans="1:9" x14ac:dyDescent="0.3">
      <c r="A151" s="41" t="s">
        <v>487</v>
      </c>
      <c r="B151" s="46">
        <v>5.8</v>
      </c>
      <c r="C151" s="46">
        <v>8</v>
      </c>
      <c r="D151" s="36"/>
      <c r="E151" s="42" t="s">
        <v>1234</v>
      </c>
      <c r="F151" s="52" t="s">
        <v>1231</v>
      </c>
      <c r="G151" s="52">
        <v>8</v>
      </c>
      <c r="H151" s="39"/>
      <c r="I151" s="2">
        <v>41058</v>
      </c>
    </row>
    <row r="152" spans="1:9" x14ac:dyDescent="0.3">
      <c r="A152" s="41" t="s">
        <v>696</v>
      </c>
      <c r="B152" s="46" t="s">
        <v>976</v>
      </c>
      <c r="C152" s="46">
        <v>12</v>
      </c>
      <c r="D152" s="36"/>
      <c r="E152" s="42" t="s">
        <v>2234</v>
      </c>
      <c r="F152" s="52" t="s">
        <v>1197</v>
      </c>
      <c r="G152" s="52">
        <v>6</v>
      </c>
      <c r="H152" s="39"/>
      <c r="I152" s="2">
        <v>41059</v>
      </c>
    </row>
    <row r="153" spans="1:9" x14ac:dyDescent="0.3">
      <c r="A153" s="41" t="s">
        <v>521</v>
      </c>
      <c r="B153" s="46">
        <v>5.7</v>
      </c>
      <c r="C153" s="46">
        <v>7</v>
      </c>
      <c r="D153" s="36"/>
      <c r="E153" s="42" t="s">
        <v>1134</v>
      </c>
      <c r="F153" s="52" t="s">
        <v>1122</v>
      </c>
      <c r="G153" s="52">
        <v>4</v>
      </c>
      <c r="H153" s="39"/>
      <c r="I153" s="2">
        <v>41060</v>
      </c>
    </row>
    <row r="154" spans="1:9" x14ac:dyDescent="0.3">
      <c r="A154" s="41" t="s">
        <v>420</v>
      </c>
      <c r="B154" s="46">
        <v>5.6</v>
      </c>
      <c r="C154" s="46">
        <v>6</v>
      </c>
      <c r="D154" s="36"/>
      <c r="E154" s="40" t="s">
        <v>2235</v>
      </c>
      <c r="F154" s="45" t="s">
        <v>1253</v>
      </c>
      <c r="G154" s="45">
        <v>10</v>
      </c>
      <c r="H154" s="39"/>
      <c r="I154" s="2">
        <v>41061</v>
      </c>
    </row>
    <row r="155" spans="1:9" x14ac:dyDescent="0.3">
      <c r="A155" s="41" t="s">
        <v>576</v>
      </c>
      <c r="B155" s="46">
        <v>5.9</v>
      </c>
      <c r="C155" s="46">
        <v>9</v>
      </c>
      <c r="D155" s="36"/>
      <c r="E155" s="40" t="s">
        <v>2419</v>
      </c>
      <c r="F155" s="45" t="s">
        <v>1251</v>
      </c>
      <c r="G155" s="45">
        <v>9</v>
      </c>
      <c r="H155" s="39"/>
      <c r="I155" s="2">
        <v>41062</v>
      </c>
    </row>
    <row r="156" spans="1:9" x14ac:dyDescent="0.3">
      <c r="A156" s="41" t="s">
        <v>2176</v>
      </c>
      <c r="B156" s="52">
        <v>5.7</v>
      </c>
      <c r="C156" s="52">
        <v>7</v>
      </c>
      <c r="D156" s="36"/>
      <c r="E156" s="40" t="s">
        <v>2236</v>
      </c>
      <c r="F156" s="45" t="s">
        <v>1122</v>
      </c>
      <c r="G156" s="45">
        <v>4</v>
      </c>
      <c r="H156" s="39"/>
      <c r="I156" s="2">
        <v>41063</v>
      </c>
    </row>
    <row r="157" spans="1:9" x14ac:dyDescent="0.3">
      <c r="A157" s="41" t="s">
        <v>2177</v>
      </c>
      <c r="B157" s="46">
        <v>5.6</v>
      </c>
      <c r="C157" s="46">
        <v>6</v>
      </c>
      <c r="D157" s="36"/>
      <c r="E157" s="42" t="s">
        <v>833</v>
      </c>
      <c r="F157" s="52" t="s">
        <v>1122</v>
      </c>
      <c r="G157" s="52">
        <v>4</v>
      </c>
      <c r="H157" s="39"/>
      <c r="I157" s="2">
        <v>41064</v>
      </c>
    </row>
    <row r="158" spans="1:9" x14ac:dyDescent="0.3">
      <c r="A158" s="41" t="s">
        <v>252</v>
      </c>
      <c r="B158" s="46">
        <v>5.6</v>
      </c>
      <c r="C158" s="46">
        <v>6</v>
      </c>
      <c r="D158" s="36"/>
      <c r="E158" s="42" t="s">
        <v>1050</v>
      </c>
      <c r="F158" s="52" t="s">
        <v>1045</v>
      </c>
      <c r="G158" s="52">
        <v>2</v>
      </c>
      <c r="H158" s="39"/>
      <c r="I158" s="2">
        <v>41065</v>
      </c>
    </row>
    <row r="159" spans="1:9" x14ac:dyDescent="0.3">
      <c r="A159" s="41" t="s">
        <v>807</v>
      </c>
      <c r="B159" s="46" t="s">
        <v>971</v>
      </c>
      <c r="C159" s="46">
        <v>14</v>
      </c>
      <c r="D159" s="36"/>
      <c r="E159" s="42" t="s">
        <v>2237</v>
      </c>
      <c r="F159" s="52" t="s">
        <v>1073</v>
      </c>
      <c r="G159" s="52">
        <v>3</v>
      </c>
      <c r="H159" s="39"/>
      <c r="I159" s="2">
        <v>41066</v>
      </c>
    </row>
    <row r="160" spans="1:9" x14ac:dyDescent="0.3">
      <c r="A160" s="41" t="s">
        <v>409</v>
      </c>
      <c r="B160" s="46">
        <v>5.4</v>
      </c>
      <c r="C160" s="46">
        <v>4</v>
      </c>
      <c r="D160" s="36"/>
      <c r="E160" s="42" t="s">
        <v>2238</v>
      </c>
      <c r="F160" s="52" t="s">
        <v>1002</v>
      </c>
      <c r="G160" s="52">
        <v>1</v>
      </c>
      <c r="H160" s="39"/>
      <c r="I160" s="2">
        <v>41067</v>
      </c>
    </row>
    <row r="161" spans="1:9" x14ac:dyDescent="0.3">
      <c r="A161" s="40" t="s">
        <v>1341</v>
      </c>
      <c r="B161" s="45" t="s">
        <v>1413</v>
      </c>
      <c r="C161" s="52">
        <v>4</v>
      </c>
      <c r="D161" s="36"/>
      <c r="E161" s="42" t="s">
        <v>2239</v>
      </c>
      <c r="F161" s="52" t="s">
        <v>379</v>
      </c>
      <c r="G161" s="52">
        <v>9</v>
      </c>
      <c r="H161" s="39"/>
      <c r="I161" s="2">
        <v>41068</v>
      </c>
    </row>
    <row r="162" spans="1:9" x14ac:dyDescent="0.3">
      <c r="A162" s="41" t="s">
        <v>176</v>
      </c>
      <c r="B162" s="46">
        <v>5.6</v>
      </c>
      <c r="C162" s="46">
        <v>6</v>
      </c>
      <c r="D162" s="36"/>
      <c r="E162" s="42" t="s">
        <v>2240</v>
      </c>
      <c r="F162" s="52" t="s">
        <v>1002</v>
      </c>
      <c r="G162" s="52">
        <v>1</v>
      </c>
      <c r="H162" s="39"/>
      <c r="I162" s="2">
        <v>41069</v>
      </c>
    </row>
    <row r="163" spans="1:9" x14ac:dyDescent="0.3">
      <c r="A163" s="41" t="s">
        <v>591</v>
      </c>
      <c r="B163" s="46" t="s">
        <v>980</v>
      </c>
      <c r="C163" s="46">
        <v>10</v>
      </c>
      <c r="D163" s="36"/>
      <c r="E163" s="40" t="s">
        <v>2420</v>
      </c>
      <c r="F163" s="45" t="s">
        <v>1073</v>
      </c>
      <c r="G163" s="45">
        <v>3</v>
      </c>
      <c r="H163" s="39"/>
      <c r="I163" s="2">
        <v>41070</v>
      </c>
    </row>
    <row r="164" spans="1:9" x14ac:dyDescent="0.3">
      <c r="A164" s="41" t="s">
        <v>464</v>
      </c>
      <c r="B164" s="46">
        <v>5.7</v>
      </c>
      <c r="C164" s="46">
        <v>7</v>
      </c>
      <c r="D164" s="36"/>
      <c r="E164" s="42" t="s">
        <v>2241</v>
      </c>
      <c r="F164" s="52" t="s">
        <v>1122</v>
      </c>
      <c r="G164" s="52">
        <v>4</v>
      </c>
      <c r="H164" s="39"/>
      <c r="I164" s="2">
        <v>41071</v>
      </c>
    </row>
    <row r="165" spans="1:9" x14ac:dyDescent="0.3">
      <c r="A165" s="41" t="s">
        <v>298</v>
      </c>
      <c r="B165" s="46" t="s">
        <v>984</v>
      </c>
      <c r="C165" s="46">
        <v>15</v>
      </c>
      <c r="D165" s="36"/>
      <c r="E165" s="42" t="s">
        <v>1040</v>
      </c>
      <c r="F165" s="52" t="s">
        <v>1041</v>
      </c>
      <c r="G165" s="52">
        <v>2</v>
      </c>
      <c r="H165" s="39"/>
      <c r="I165" s="2">
        <v>41072</v>
      </c>
    </row>
    <row r="166" spans="1:9" x14ac:dyDescent="0.3">
      <c r="A166" s="41" t="s">
        <v>808</v>
      </c>
      <c r="B166" s="46" t="s">
        <v>978</v>
      </c>
      <c r="C166" s="46">
        <v>10</v>
      </c>
      <c r="D166" s="36"/>
      <c r="E166" s="42" t="s">
        <v>2242</v>
      </c>
      <c r="F166" s="52" t="s">
        <v>1160</v>
      </c>
      <c r="G166" s="52">
        <v>4</v>
      </c>
      <c r="H166" s="39"/>
      <c r="I166" s="2">
        <v>41073</v>
      </c>
    </row>
    <row r="167" spans="1:9" x14ac:dyDescent="0.3">
      <c r="A167" s="41" t="s">
        <v>809</v>
      </c>
      <c r="B167" s="46">
        <v>5.5</v>
      </c>
      <c r="C167" s="46">
        <v>5</v>
      </c>
      <c r="D167" s="36"/>
      <c r="E167" s="42" t="s">
        <v>2243</v>
      </c>
      <c r="F167" s="52" t="s">
        <v>1122</v>
      </c>
      <c r="G167" s="52">
        <v>4</v>
      </c>
      <c r="H167" s="39"/>
      <c r="I167" s="2">
        <v>41074</v>
      </c>
    </row>
    <row r="168" spans="1:9" x14ac:dyDescent="0.3">
      <c r="A168" s="41" t="s">
        <v>11</v>
      </c>
      <c r="B168" s="46">
        <v>5.4</v>
      </c>
      <c r="C168" s="46">
        <v>4</v>
      </c>
      <c r="D168" s="36"/>
      <c r="E168" s="42" t="s">
        <v>1111</v>
      </c>
      <c r="F168" s="52" t="s">
        <v>1112</v>
      </c>
      <c r="G168" s="52">
        <v>3</v>
      </c>
      <c r="H168" s="39"/>
      <c r="I168" s="2">
        <v>41075</v>
      </c>
    </row>
    <row r="169" spans="1:9" x14ac:dyDescent="0.3">
      <c r="A169" s="41" t="s">
        <v>314</v>
      </c>
      <c r="B169" s="46" t="s">
        <v>972</v>
      </c>
      <c r="C169" s="46">
        <v>9</v>
      </c>
      <c r="D169" s="36"/>
      <c r="E169" s="42" t="s">
        <v>2244</v>
      </c>
      <c r="F169" s="52" t="s">
        <v>1197</v>
      </c>
      <c r="G169" s="52">
        <v>6</v>
      </c>
      <c r="H169" s="39"/>
      <c r="I169" s="2">
        <v>41076</v>
      </c>
    </row>
    <row r="170" spans="1:9" x14ac:dyDescent="0.3">
      <c r="A170" s="40" t="s">
        <v>1330</v>
      </c>
      <c r="B170" s="45" t="s">
        <v>1410</v>
      </c>
      <c r="C170" s="52">
        <v>9</v>
      </c>
      <c r="D170" s="36"/>
      <c r="E170" s="42" t="s">
        <v>2245</v>
      </c>
      <c r="F170" s="52" t="s">
        <v>1067</v>
      </c>
      <c r="G170" s="52">
        <v>11</v>
      </c>
      <c r="H170" s="39"/>
      <c r="I170" s="2">
        <v>41077</v>
      </c>
    </row>
    <row r="171" spans="1:9" x14ac:dyDescent="0.3">
      <c r="A171" s="41" t="s">
        <v>315</v>
      </c>
      <c r="B171" s="46">
        <v>5.8</v>
      </c>
      <c r="C171" s="46">
        <v>8</v>
      </c>
      <c r="D171" s="36"/>
      <c r="E171" s="42" t="s">
        <v>1135</v>
      </c>
      <c r="F171" s="52" t="s">
        <v>1122</v>
      </c>
      <c r="G171" s="52">
        <v>4</v>
      </c>
      <c r="H171" s="39"/>
      <c r="I171" s="2">
        <v>41078</v>
      </c>
    </row>
    <row r="172" spans="1:9" x14ac:dyDescent="0.3">
      <c r="A172" s="41" t="s">
        <v>432</v>
      </c>
      <c r="B172" s="46">
        <v>5.7</v>
      </c>
      <c r="C172" s="46">
        <v>7</v>
      </c>
      <c r="D172" s="36"/>
      <c r="E172" s="42" t="s">
        <v>2246</v>
      </c>
      <c r="F172" s="52" t="s">
        <v>1231</v>
      </c>
      <c r="G172" s="52">
        <v>8</v>
      </c>
      <c r="H172" s="39"/>
      <c r="I172" s="2">
        <v>41079</v>
      </c>
    </row>
    <row r="173" spans="1:9" x14ac:dyDescent="0.3">
      <c r="A173" s="41" t="s">
        <v>441</v>
      </c>
      <c r="B173" s="46">
        <v>5.8</v>
      </c>
      <c r="C173" s="46">
        <v>8</v>
      </c>
      <c r="D173" s="36"/>
      <c r="E173" s="40" t="s">
        <v>2421</v>
      </c>
      <c r="F173" s="45" t="s">
        <v>1253</v>
      </c>
      <c r="G173" s="45">
        <v>10</v>
      </c>
      <c r="H173" s="39"/>
      <c r="I173" s="2">
        <v>41080</v>
      </c>
    </row>
    <row r="174" spans="1:9" x14ac:dyDescent="0.3">
      <c r="A174" s="41" t="s">
        <v>354</v>
      </c>
      <c r="B174" s="46" t="s">
        <v>971</v>
      </c>
      <c r="C174" s="46">
        <v>14</v>
      </c>
      <c r="D174" s="36"/>
      <c r="E174" s="42" t="s">
        <v>2422</v>
      </c>
      <c r="F174" s="52" t="s">
        <v>2388</v>
      </c>
      <c r="G174" s="52">
        <v>11</v>
      </c>
      <c r="H174" s="39"/>
      <c r="I174" s="2">
        <v>41081</v>
      </c>
    </row>
    <row r="175" spans="1:9" x14ac:dyDescent="0.3">
      <c r="A175" s="41" t="s">
        <v>275</v>
      </c>
      <c r="B175" s="46">
        <v>5.4</v>
      </c>
      <c r="C175" s="46">
        <v>4</v>
      </c>
      <c r="D175" s="36"/>
      <c r="E175" s="40" t="s">
        <v>2423</v>
      </c>
      <c r="F175" s="45" t="s">
        <v>1231</v>
      </c>
      <c r="G175" s="45">
        <v>8</v>
      </c>
      <c r="H175" s="39"/>
      <c r="I175" s="2">
        <v>41082</v>
      </c>
    </row>
    <row r="176" spans="1:9" x14ac:dyDescent="0.3">
      <c r="A176" s="41" t="s">
        <v>343</v>
      </c>
      <c r="B176" s="46">
        <v>5.7</v>
      </c>
      <c r="C176" s="46">
        <v>7</v>
      </c>
      <c r="D176" s="36"/>
      <c r="E176" s="42" t="s">
        <v>2424</v>
      </c>
      <c r="F176" s="52" t="s">
        <v>2388</v>
      </c>
      <c r="G176" s="52">
        <v>11</v>
      </c>
      <c r="H176" s="39"/>
      <c r="I176" s="2">
        <v>41083</v>
      </c>
    </row>
    <row r="177" spans="1:9" x14ac:dyDescent="0.3">
      <c r="A177" s="41" t="s">
        <v>517</v>
      </c>
      <c r="B177" s="46">
        <v>5.6</v>
      </c>
      <c r="C177" s="46">
        <v>6</v>
      </c>
      <c r="D177" s="36"/>
      <c r="E177" s="42" t="s">
        <v>2247</v>
      </c>
      <c r="F177" s="52" t="s">
        <v>1073</v>
      </c>
      <c r="G177" s="52">
        <v>3</v>
      </c>
      <c r="H177" s="39"/>
      <c r="I177" s="2">
        <v>41084</v>
      </c>
    </row>
    <row r="178" spans="1:9" x14ac:dyDescent="0.3">
      <c r="A178" s="40" t="s">
        <v>1361</v>
      </c>
      <c r="B178" s="45" t="s">
        <v>1413</v>
      </c>
      <c r="C178" s="52">
        <v>4</v>
      </c>
      <c r="D178" s="36"/>
      <c r="E178" s="42" t="s">
        <v>2248</v>
      </c>
      <c r="F178" s="52" t="s">
        <v>1215</v>
      </c>
      <c r="G178" s="52">
        <v>6</v>
      </c>
      <c r="H178" s="39"/>
      <c r="I178" s="2">
        <v>41085</v>
      </c>
    </row>
    <row r="179" spans="1:9" x14ac:dyDescent="0.3">
      <c r="A179" s="41" t="s">
        <v>118</v>
      </c>
      <c r="B179" s="46">
        <v>5.8</v>
      </c>
      <c r="C179" s="46">
        <v>8</v>
      </c>
      <c r="D179" s="36"/>
      <c r="E179" s="40" t="s">
        <v>2425</v>
      </c>
      <c r="F179" s="45" t="s">
        <v>1197</v>
      </c>
      <c r="G179" s="45">
        <v>6</v>
      </c>
      <c r="H179" s="39"/>
      <c r="I179" s="2">
        <v>41086</v>
      </c>
    </row>
    <row r="180" spans="1:9" x14ac:dyDescent="0.3">
      <c r="A180" s="40" t="s">
        <v>1310</v>
      </c>
      <c r="B180" s="45" t="s">
        <v>1409</v>
      </c>
      <c r="C180" s="52">
        <v>7</v>
      </c>
      <c r="D180" s="36"/>
      <c r="E180" s="42" t="s">
        <v>1084</v>
      </c>
      <c r="F180" s="52" t="s">
        <v>1073</v>
      </c>
      <c r="G180" s="52">
        <v>3</v>
      </c>
      <c r="H180" s="39"/>
      <c r="I180" s="2">
        <v>41087</v>
      </c>
    </row>
    <row r="181" spans="1:9" x14ac:dyDescent="0.3">
      <c r="A181" s="41" t="s">
        <v>741</v>
      </c>
      <c r="B181" s="46">
        <v>5.6</v>
      </c>
      <c r="C181" s="46">
        <v>6</v>
      </c>
      <c r="D181" s="36"/>
      <c r="E181" s="42" t="s">
        <v>2426</v>
      </c>
      <c r="F181" s="52" t="s">
        <v>1002</v>
      </c>
      <c r="G181" s="52">
        <v>1</v>
      </c>
      <c r="H181" s="39"/>
      <c r="I181" s="2">
        <v>41088</v>
      </c>
    </row>
    <row r="182" spans="1:9" x14ac:dyDescent="0.3">
      <c r="A182" s="41" t="s">
        <v>616</v>
      </c>
      <c r="B182" s="46">
        <v>5.9</v>
      </c>
      <c r="C182" s="46">
        <v>9</v>
      </c>
      <c r="D182" s="36"/>
      <c r="E182" s="42" t="s">
        <v>2249</v>
      </c>
      <c r="F182" s="52" t="s">
        <v>1168</v>
      </c>
      <c r="G182" s="52">
        <v>5</v>
      </c>
      <c r="H182" s="39"/>
      <c r="I182" s="2">
        <v>41089</v>
      </c>
    </row>
    <row r="183" spans="1:9" x14ac:dyDescent="0.3">
      <c r="A183" s="40" t="s">
        <v>1381</v>
      </c>
      <c r="B183" s="45" t="s">
        <v>1411</v>
      </c>
      <c r="C183" s="52">
        <v>8</v>
      </c>
      <c r="D183" s="36"/>
      <c r="E183" s="42" t="s">
        <v>2427</v>
      </c>
      <c r="F183" s="52" t="s">
        <v>2428</v>
      </c>
      <c r="G183" s="52">
        <v>2</v>
      </c>
      <c r="H183" s="39"/>
      <c r="I183" s="2">
        <v>41090</v>
      </c>
    </row>
    <row r="184" spans="1:9" x14ac:dyDescent="0.3">
      <c r="A184" s="41" t="s">
        <v>810</v>
      </c>
      <c r="B184" s="46">
        <v>5.4</v>
      </c>
      <c r="C184" s="46">
        <v>4</v>
      </c>
      <c r="D184" s="36"/>
      <c r="E184" s="42" t="s">
        <v>1202</v>
      </c>
      <c r="F184" s="52" t="s">
        <v>1197</v>
      </c>
      <c r="G184" s="52">
        <v>6</v>
      </c>
      <c r="H184" s="39"/>
      <c r="I184" s="2">
        <v>41091</v>
      </c>
    </row>
    <row r="185" spans="1:9" x14ac:dyDescent="0.3">
      <c r="A185" s="41" t="s">
        <v>811</v>
      </c>
      <c r="B185" s="46">
        <v>5.7</v>
      </c>
      <c r="C185" s="46">
        <v>7</v>
      </c>
      <c r="D185" s="36"/>
      <c r="E185" s="42" t="s">
        <v>2429</v>
      </c>
      <c r="F185" s="52" t="s">
        <v>1168</v>
      </c>
      <c r="G185" s="52">
        <v>5</v>
      </c>
      <c r="H185" s="39"/>
      <c r="I185" s="2">
        <v>41092</v>
      </c>
    </row>
    <row r="186" spans="1:9" x14ac:dyDescent="0.3">
      <c r="A186" s="41" t="s">
        <v>54</v>
      </c>
      <c r="B186" s="3">
        <v>5.6</v>
      </c>
      <c r="C186" s="46">
        <v>6</v>
      </c>
      <c r="D186" s="36"/>
      <c r="E186" s="42" t="s">
        <v>2430</v>
      </c>
      <c r="F186" s="52" t="s">
        <v>2394</v>
      </c>
      <c r="G186" s="52">
        <v>1</v>
      </c>
      <c r="H186" s="39"/>
      <c r="I186" s="2">
        <v>41093</v>
      </c>
    </row>
    <row r="187" spans="1:9" x14ac:dyDescent="0.3">
      <c r="A187" s="41" t="s">
        <v>247</v>
      </c>
      <c r="B187" s="46">
        <v>5.8</v>
      </c>
      <c r="C187" s="46">
        <v>8</v>
      </c>
      <c r="D187" s="36"/>
      <c r="E187" s="42" t="s">
        <v>1136</v>
      </c>
      <c r="F187" s="52" t="s">
        <v>1122</v>
      </c>
      <c r="G187" s="52">
        <v>4</v>
      </c>
      <c r="H187" s="39"/>
      <c r="I187" s="2">
        <v>41094</v>
      </c>
    </row>
    <row r="188" spans="1:9" x14ac:dyDescent="0.3">
      <c r="A188" s="41" t="s">
        <v>812</v>
      </c>
      <c r="B188" s="46">
        <v>5.6</v>
      </c>
      <c r="C188" s="46">
        <v>6</v>
      </c>
      <c r="D188" s="36"/>
      <c r="E188" s="42" t="s">
        <v>1242</v>
      </c>
      <c r="F188" s="52" t="s">
        <v>1241</v>
      </c>
      <c r="G188" s="52">
        <v>8</v>
      </c>
      <c r="H188" s="39"/>
      <c r="I188" s="2">
        <v>41095</v>
      </c>
    </row>
    <row r="189" spans="1:9" x14ac:dyDescent="0.3">
      <c r="A189" s="41" t="s">
        <v>742</v>
      </c>
      <c r="B189" s="46" t="s">
        <v>982</v>
      </c>
      <c r="C189" s="46">
        <v>13</v>
      </c>
      <c r="D189" s="36"/>
      <c r="E189" s="42" t="s">
        <v>1085</v>
      </c>
      <c r="F189" s="52" t="s">
        <v>1073</v>
      </c>
      <c r="G189" s="52">
        <v>3</v>
      </c>
      <c r="H189" s="39"/>
      <c r="I189" s="2">
        <v>41096</v>
      </c>
    </row>
    <row r="190" spans="1:9" x14ac:dyDescent="0.3">
      <c r="A190" s="41" t="s">
        <v>392</v>
      </c>
      <c r="B190" s="46">
        <v>5.6</v>
      </c>
      <c r="C190" s="46">
        <v>6</v>
      </c>
      <c r="D190" s="36"/>
      <c r="E190" s="42" t="s">
        <v>1010</v>
      </c>
      <c r="F190" s="52" t="s">
        <v>1002</v>
      </c>
      <c r="G190" s="52">
        <v>1</v>
      </c>
      <c r="H190" s="39"/>
      <c r="I190" s="2">
        <v>41097</v>
      </c>
    </row>
    <row r="191" spans="1:9" x14ac:dyDescent="0.3">
      <c r="A191" s="40" t="s">
        <v>1334</v>
      </c>
      <c r="B191" s="45" t="s">
        <v>1</v>
      </c>
      <c r="C191" s="52">
        <v>10</v>
      </c>
      <c r="D191" s="36"/>
      <c r="E191" s="42" t="s">
        <v>410</v>
      </c>
      <c r="F191" s="52" t="s">
        <v>379</v>
      </c>
      <c r="G191" s="52">
        <v>9</v>
      </c>
      <c r="H191" s="39"/>
      <c r="I191" s="2">
        <v>41098</v>
      </c>
    </row>
    <row r="192" spans="1:9" x14ac:dyDescent="0.3">
      <c r="A192" s="41" t="s">
        <v>813</v>
      </c>
      <c r="B192" s="46" t="s">
        <v>971</v>
      </c>
      <c r="C192" s="46">
        <v>14</v>
      </c>
      <c r="D192" s="36"/>
      <c r="E192" s="40" t="s">
        <v>2431</v>
      </c>
      <c r="F192" s="45" t="s">
        <v>1045</v>
      </c>
      <c r="G192" s="45">
        <v>2</v>
      </c>
      <c r="H192" s="39"/>
      <c r="I192" s="2">
        <v>41099</v>
      </c>
    </row>
    <row r="193" spans="1:9" x14ac:dyDescent="0.3">
      <c r="A193" s="41" t="s">
        <v>671</v>
      </c>
      <c r="B193" s="46">
        <v>5.7</v>
      </c>
      <c r="C193" s="46">
        <v>7</v>
      </c>
      <c r="D193" s="36"/>
      <c r="E193" s="42" t="s">
        <v>1011</v>
      </c>
      <c r="F193" s="52" t="s">
        <v>1002</v>
      </c>
      <c r="G193" s="52">
        <v>1</v>
      </c>
      <c r="H193" s="39"/>
      <c r="I193" s="2">
        <v>41100</v>
      </c>
    </row>
    <row r="194" spans="1:9" x14ac:dyDescent="0.3">
      <c r="A194" s="41" t="s">
        <v>814</v>
      </c>
      <c r="B194" s="46" t="s">
        <v>978</v>
      </c>
      <c r="C194" s="46">
        <v>10</v>
      </c>
      <c r="D194" s="36"/>
      <c r="E194" s="40" t="s">
        <v>2432</v>
      </c>
      <c r="F194" s="45" t="s">
        <v>1168</v>
      </c>
      <c r="G194" s="45">
        <v>5</v>
      </c>
      <c r="H194" s="39"/>
      <c r="I194" s="2">
        <v>41101</v>
      </c>
    </row>
    <row r="195" spans="1:9" x14ac:dyDescent="0.3">
      <c r="A195" s="41" t="s">
        <v>287</v>
      </c>
      <c r="B195" s="46">
        <v>5.7</v>
      </c>
      <c r="C195" s="46">
        <v>7</v>
      </c>
      <c r="D195" s="36"/>
      <c r="E195" s="40" t="s">
        <v>2433</v>
      </c>
      <c r="F195" s="45" t="s">
        <v>1231</v>
      </c>
      <c r="G195" s="45">
        <v>8</v>
      </c>
      <c r="H195" s="39"/>
      <c r="I195" s="2">
        <v>41102</v>
      </c>
    </row>
    <row r="196" spans="1:9" x14ac:dyDescent="0.3">
      <c r="A196" s="40" t="s">
        <v>1326</v>
      </c>
      <c r="B196" s="45" t="s">
        <v>1412</v>
      </c>
      <c r="C196" s="52">
        <v>12</v>
      </c>
      <c r="D196" s="36"/>
      <c r="E196" s="42" t="s">
        <v>2434</v>
      </c>
      <c r="F196" s="52" t="s">
        <v>2435</v>
      </c>
      <c r="G196" s="52">
        <v>2</v>
      </c>
      <c r="H196" s="39"/>
      <c r="I196" s="2">
        <v>41103</v>
      </c>
    </row>
    <row r="197" spans="1:9" x14ac:dyDescent="0.3">
      <c r="A197" s="41" t="s">
        <v>80</v>
      </c>
      <c r="B197" s="46">
        <v>5.5</v>
      </c>
      <c r="C197" s="46">
        <v>5</v>
      </c>
      <c r="D197" s="36"/>
      <c r="E197" s="42" t="s">
        <v>1137</v>
      </c>
      <c r="F197" s="52" t="s">
        <v>1122</v>
      </c>
      <c r="G197" s="52">
        <v>4</v>
      </c>
      <c r="H197" s="39"/>
      <c r="I197" s="2">
        <v>41104</v>
      </c>
    </row>
    <row r="198" spans="1:9" x14ac:dyDescent="0.3">
      <c r="A198" s="41" t="s">
        <v>815</v>
      </c>
      <c r="B198" s="46">
        <v>5.2</v>
      </c>
      <c r="C198" s="46">
        <v>2</v>
      </c>
      <c r="D198" s="36"/>
      <c r="E198" s="42" t="s">
        <v>1203</v>
      </c>
      <c r="F198" s="52" t="s">
        <v>1197</v>
      </c>
      <c r="G198" s="52">
        <v>6</v>
      </c>
      <c r="H198" s="39"/>
      <c r="I198" s="2">
        <v>41105</v>
      </c>
    </row>
    <row r="199" spans="1:9" x14ac:dyDescent="0.3">
      <c r="A199" s="41" t="s">
        <v>288</v>
      </c>
      <c r="B199" s="46" t="s">
        <v>980</v>
      </c>
      <c r="C199" s="46">
        <v>10</v>
      </c>
      <c r="D199" s="36"/>
      <c r="E199" s="42" t="s">
        <v>2436</v>
      </c>
      <c r="F199" s="52" t="s">
        <v>2437</v>
      </c>
      <c r="G199" s="52">
        <v>5</v>
      </c>
      <c r="H199" s="39"/>
      <c r="I199" s="2">
        <v>41106</v>
      </c>
    </row>
    <row r="200" spans="1:9" x14ac:dyDescent="0.3">
      <c r="A200" s="41" t="s">
        <v>816</v>
      </c>
      <c r="B200" s="46">
        <v>5.8</v>
      </c>
      <c r="C200" s="46">
        <v>8</v>
      </c>
      <c r="D200" s="36"/>
      <c r="E200" s="42" t="s">
        <v>2535</v>
      </c>
      <c r="F200" s="52" t="s">
        <v>379</v>
      </c>
      <c r="G200" s="52">
        <v>9</v>
      </c>
      <c r="H200" s="39"/>
      <c r="I200" s="2">
        <v>41107</v>
      </c>
    </row>
    <row r="201" spans="1:9" x14ac:dyDescent="0.3">
      <c r="A201" s="41" t="s">
        <v>817</v>
      </c>
      <c r="B201" s="46">
        <v>5.6</v>
      </c>
      <c r="C201" s="46">
        <v>6</v>
      </c>
      <c r="D201" s="36"/>
      <c r="E201" s="42" t="s">
        <v>2528</v>
      </c>
      <c r="F201" s="52" t="s">
        <v>1122</v>
      </c>
      <c r="G201" s="52">
        <v>4</v>
      </c>
      <c r="H201" s="39"/>
      <c r="I201" s="2">
        <v>41108</v>
      </c>
    </row>
    <row r="202" spans="1:9" x14ac:dyDescent="0.3">
      <c r="A202" s="41" t="s">
        <v>577</v>
      </c>
      <c r="B202" s="46" t="s">
        <v>974</v>
      </c>
      <c r="C202" s="46">
        <v>14</v>
      </c>
      <c r="D202" s="36"/>
      <c r="E202" s="40" t="s">
        <v>2250</v>
      </c>
      <c r="F202" s="45" t="s">
        <v>1122</v>
      </c>
      <c r="G202" s="45">
        <v>4</v>
      </c>
      <c r="H202" s="39"/>
      <c r="I202" s="2">
        <v>41109</v>
      </c>
    </row>
    <row r="203" spans="1:9" x14ac:dyDescent="0.3">
      <c r="A203" s="41" t="s">
        <v>578</v>
      </c>
      <c r="B203" s="46" t="s">
        <v>976</v>
      </c>
      <c r="C203" s="46">
        <v>12</v>
      </c>
      <c r="D203" s="36"/>
      <c r="E203" s="42" t="s">
        <v>2251</v>
      </c>
      <c r="F203" s="52" t="s">
        <v>1073</v>
      </c>
      <c r="G203" s="52">
        <v>3</v>
      </c>
      <c r="H203" s="39"/>
      <c r="I203" s="2">
        <v>41110</v>
      </c>
    </row>
    <row r="204" spans="1:9" x14ac:dyDescent="0.3">
      <c r="A204" s="41" t="s">
        <v>474</v>
      </c>
      <c r="B204" s="46">
        <v>5.7</v>
      </c>
      <c r="C204" s="46">
        <v>7</v>
      </c>
      <c r="D204" s="36"/>
      <c r="E204" s="42" t="s">
        <v>1086</v>
      </c>
      <c r="F204" s="52" t="s">
        <v>1073</v>
      </c>
      <c r="G204" s="52">
        <v>3</v>
      </c>
      <c r="H204" s="39"/>
      <c r="I204" s="2">
        <v>41111</v>
      </c>
    </row>
    <row r="205" spans="1:9" x14ac:dyDescent="0.3">
      <c r="A205" s="41" t="s">
        <v>81</v>
      </c>
      <c r="B205" s="46" t="s">
        <v>975</v>
      </c>
      <c r="C205" s="46">
        <v>11</v>
      </c>
      <c r="D205" s="36"/>
      <c r="E205" s="42" t="s">
        <v>2252</v>
      </c>
      <c r="F205" s="52" t="s">
        <v>1045</v>
      </c>
      <c r="G205" s="52">
        <v>2</v>
      </c>
      <c r="H205" s="39"/>
      <c r="I205" s="2">
        <v>41112</v>
      </c>
    </row>
    <row r="206" spans="1:9" x14ac:dyDescent="0.3">
      <c r="A206" s="41" t="s">
        <v>421</v>
      </c>
      <c r="B206" s="46" t="s">
        <v>985</v>
      </c>
      <c r="C206" s="46">
        <v>12</v>
      </c>
      <c r="D206" s="36"/>
      <c r="E206" s="40" t="s">
        <v>1012</v>
      </c>
      <c r="F206" s="45" t="s">
        <v>1002</v>
      </c>
      <c r="G206" s="45">
        <v>1</v>
      </c>
      <c r="H206" s="39"/>
      <c r="I206" s="2">
        <v>41113</v>
      </c>
    </row>
    <row r="207" spans="1:9" x14ac:dyDescent="0.3">
      <c r="A207" s="41" t="s">
        <v>442</v>
      </c>
      <c r="B207" s="46" t="s">
        <v>971</v>
      </c>
      <c r="C207" s="46">
        <v>14</v>
      </c>
      <c r="D207" s="36"/>
      <c r="E207" s="42" t="s">
        <v>2539</v>
      </c>
      <c r="F207" s="52" t="s">
        <v>1045</v>
      </c>
      <c r="G207" s="52">
        <v>2</v>
      </c>
      <c r="H207" s="39"/>
      <c r="I207" s="2">
        <v>41114</v>
      </c>
    </row>
    <row r="208" spans="1:9" x14ac:dyDescent="0.3">
      <c r="A208" s="41" t="s">
        <v>139</v>
      </c>
      <c r="B208" s="46">
        <v>5.8</v>
      </c>
      <c r="C208" s="46">
        <v>8</v>
      </c>
      <c r="D208" s="36"/>
      <c r="E208" s="42" t="s">
        <v>2253</v>
      </c>
      <c r="F208" s="52" t="s">
        <v>1073</v>
      </c>
      <c r="G208" s="52">
        <v>3</v>
      </c>
      <c r="H208" s="39"/>
      <c r="I208" s="2">
        <v>41115</v>
      </c>
    </row>
    <row r="209" spans="1:9" x14ac:dyDescent="0.3">
      <c r="A209" s="41" t="s">
        <v>723</v>
      </c>
      <c r="B209" s="46" t="s">
        <v>985</v>
      </c>
      <c r="C209" s="46">
        <v>12</v>
      </c>
      <c r="D209" s="36"/>
      <c r="E209" s="42" t="s">
        <v>2254</v>
      </c>
      <c r="F209" s="52" t="s">
        <v>1073</v>
      </c>
      <c r="G209" s="52">
        <v>3</v>
      </c>
      <c r="H209" s="39"/>
      <c r="I209" s="2">
        <v>41116</v>
      </c>
    </row>
    <row r="210" spans="1:9" x14ac:dyDescent="0.3">
      <c r="A210" s="41" t="s">
        <v>818</v>
      </c>
      <c r="B210" s="46">
        <v>5.9</v>
      </c>
      <c r="C210" s="52">
        <v>9</v>
      </c>
      <c r="D210" s="36"/>
      <c r="E210" s="42" t="s">
        <v>2438</v>
      </c>
      <c r="F210" s="52" t="s">
        <v>1168</v>
      </c>
      <c r="G210" s="52">
        <v>5</v>
      </c>
      <c r="H210" s="39"/>
      <c r="I210" s="2">
        <v>41117</v>
      </c>
    </row>
    <row r="211" spans="1:9" x14ac:dyDescent="0.3">
      <c r="A211" s="41" t="s">
        <v>702</v>
      </c>
      <c r="B211" s="46">
        <v>5.7</v>
      </c>
      <c r="C211" s="46">
        <v>7</v>
      </c>
      <c r="D211" s="36"/>
      <c r="E211" s="42" t="s">
        <v>846</v>
      </c>
      <c r="F211" s="52" t="s">
        <v>1188</v>
      </c>
      <c r="G211" s="52">
        <v>5</v>
      </c>
      <c r="H211" s="39"/>
      <c r="I211" s="2">
        <v>41118</v>
      </c>
    </row>
    <row r="212" spans="1:9" x14ac:dyDescent="0.3">
      <c r="A212" s="41" t="s">
        <v>724</v>
      </c>
      <c r="B212" s="46">
        <v>5.8</v>
      </c>
      <c r="C212" s="46">
        <v>8</v>
      </c>
      <c r="D212" s="36"/>
      <c r="E212" s="42" t="s">
        <v>2541</v>
      </c>
      <c r="F212" s="52" t="s">
        <v>1045</v>
      </c>
      <c r="G212" s="52">
        <v>2</v>
      </c>
      <c r="H212" s="39"/>
      <c r="I212" s="2">
        <v>41119</v>
      </c>
    </row>
    <row r="213" spans="1:9" x14ac:dyDescent="0.3">
      <c r="A213" s="41" t="s">
        <v>433</v>
      </c>
      <c r="B213" s="46">
        <v>5.6</v>
      </c>
      <c r="C213" s="46">
        <v>6</v>
      </c>
      <c r="D213" s="36"/>
      <c r="E213" s="42" t="s">
        <v>2439</v>
      </c>
      <c r="F213" s="52" t="s">
        <v>2403</v>
      </c>
      <c r="G213" s="52">
        <v>3</v>
      </c>
      <c r="H213" s="39"/>
      <c r="I213" s="2">
        <v>41120</v>
      </c>
    </row>
    <row r="214" spans="1:9" x14ac:dyDescent="0.3">
      <c r="A214" s="41" t="s">
        <v>819</v>
      </c>
      <c r="B214" s="46">
        <v>5.6</v>
      </c>
      <c r="C214" s="46">
        <v>6</v>
      </c>
      <c r="D214" s="36"/>
      <c r="E214" s="42" t="s">
        <v>2440</v>
      </c>
      <c r="F214" s="52" t="s">
        <v>1002</v>
      </c>
      <c r="G214" s="52">
        <v>1</v>
      </c>
      <c r="H214" s="39"/>
      <c r="I214" s="2">
        <v>41121</v>
      </c>
    </row>
    <row r="215" spans="1:9" x14ac:dyDescent="0.3">
      <c r="A215" s="41" t="s">
        <v>320</v>
      </c>
      <c r="B215" s="46" t="s">
        <v>986</v>
      </c>
      <c r="C215" s="46">
        <v>14</v>
      </c>
      <c r="D215" s="36"/>
      <c r="E215" s="42" t="s">
        <v>2016</v>
      </c>
      <c r="F215" s="52" t="s">
        <v>1245</v>
      </c>
      <c r="G215" s="52">
        <v>9</v>
      </c>
      <c r="H215" s="39"/>
      <c r="I215" s="2">
        <v>41122</v>
      </c>
    </row>
    <row r="216" spans="1:9" x14ac:dyDescent="0.3">
      <c r="A216" s="41" t="s">
        <v>479</v>
      </c>
      <c r="B216" s="46">
        <v>5.2</v>
      </c>
      <c r="C216" s="46">
        <v>2</v>
      </c>
      <c r="D216" s="36"/>
      <c r="E216" s="42" t="s">
        <v>2017</v>
      </c>
      <c r="F216" s="52" t="s">
        <v>379</v>
      </c>
      <c r="G216" s="52">
        <v>9</v>
      </c>
      <c r="H216" s="39"/>
      <c r="I216" s="2">
        <v>41123</v>
      </c>
    </row>
    <row r="217" spans="1:9" x14ac:dyDescent="0.3">
      <c r="A217" s="41" t="s">
        <v>366</v>
      </c>
      <c r="B217" s="46">
        <v>5.8</v>
      </c>
      <c r="C217" s="46">
        <v>8</v>
      </c>
      <c r="D217" s="36"/>
      <c r="E217" s="42" t="s">
        <v>1262</v>
      </c>
      <c r="F217" s="52" t="s">
        <v>1253</v>
      </c>
      <c r="G217" s="52">
        <v>10</v>
      </c>
      <c r="H217" s="39"/>
      <c r="I217" s="2">
        <v>41124</v>
      </c>
    </row>
    <row r="218" spans="1:9" x14ac:dyDescent="0.3">
      <c r="A218" s="41" t="s">
        <v>367</v>
      </c>
      <c r="B218" s="46" t="s">
        <v>970</v>
      </c>
      <c r="C218" s="46">
        <v>13</v>
      </c>
      <c r="D218" s="36"/>
      <c r="E218" s="42" t="s">
        <v>2255</v>
      </c>
      <c r="F218" s="52" t="s">
        <v>1073</v>
      </c>
      <c r="G218" s="52">
        <v>3</v>
      </c>
      <c r="H218" s="39"/>
      <c r="I218" s="2">
        <v>41125</v>
      </c>
    </row>
    <row r="219" spans="1:9" x14ac:dyDescent="0.3">
      <c r="A219" s="41" t="s">
        <v>820</v>
      </c>
      <c r="B219" s="46">
        <v>5.6</v>
      </c>
      <c r="C219" s="46">
        <v>6</v>
      </c>
      <c r="D219" s="36"/>
      <c r="E219" s="42" t="s">
        <v>2527</v>
      </c>
      <c r="F219" s="52" t="s">
        <v>1219</v>
      </c>
      <c r="G219" s="52">
        <v>7</v>
      </c>
      <c r="H219" s="39"/>
      <c r="I219" s="2">
        <v>41126</v>
      </c>
    </row>
    <row r="220" spans="1:9" x14ac:dyDescent="0.3">
      <c r="A220" s="41" t="s">
        <v>676</v>
      </c>
      <c r="B220" s="46">
        <v>5.8</v>
      </c>
      <c r="C220" s="46">
        <v>8</v>
      </c>
      <c r="D220" s="36"/>
      <c r="E220" s="42" t="s">
        <v>2542</v>
      </c>
      <c r="F220" s="52" t="s">
        <v>379</v>
      </c>
      <c r="G220" s="52">
        <v>9</v>
      </c>
      <c r="H220" s="39"/>
      <c r="I220" s="2">
        <v>41127</v>
      </c>
    </row>
    <row r="221" spans="1:9" x14ac:dyDescent="0.3">
      <c r="A221" s="41" t="s">
        <v>821</v>
      </c>
      <c r="B221" s="46">
        <v>5.7</v>
      </c>
      <c r="C221" s="46">
        <v>7</v>
      </c>
      <c r="D221" s="36"/>
      <c r="E221" s="42" t="s">
        <v>2441</v>
      </c>
      <c r="F221" s="52" t="s">
        <v>2403</v>
      </c>
      <c r="G221" s="52">
        <v>3</v>
      </c>
      <c r="H221" s="39"/>
      <c r="I221" s="2">
        <v>41128</v>
      </c>
    </row>
    <row r="222" spans="1:9" x14ac:dyDescent="0.3">
      <c r="A222" s="41" t="s">
        <v>12</v>
      </c>
      <c r="B222" s="46">
        <v>5.8</v>
      </c>
      <c r="C222" s="46">
        <v>8</v>
      </c>
      <c r="D222" s="36"/>
      <c r="E222" s="42" t="s">
        <v>1138</v>
      </c>
      <c r="F222" s="52" t="s">
        <v>1122</v>
      </c>
      <c r="G222" s="52">
        <v>4</v>
      </c>
      <c r="H222" s="39"/>
      <c r="I222" s="2">
        <v>41129</v>
      </c>
    </row>
    <row r="223" spans="1:9" x14ac:dyDescent="0.3">
      <c r="A223" s="41" t="s">
        <v>156</v>
      </c>
      <c r="B223" s="46">
        <v>5.8</v>
      </c>
      <c r="C223" s="46">
        <v>8</v>
      </c>
      <c r="D223" s="36"/>
      <c r="E223" s="42" t="s">
        <v>1139</v>
      </c>
      <c r="F223" s="52" t="s">
        <v>1122</v>
      </c>
      <c r="G223" s="52">
        <v>4</v>
      </c>
      <c r="H223" s="39"/>
      <c r="I223" s="2">
        <v>41130</v>
      </c>
    </row>
    <row r="224" spans="1:9" x14ac:dyDescent="0.3">
      <c r="A224" s="41" t="s">
        <v>719</v>
      </c>
      <c r="B224" s="46" t="s">
        <v>974</v>
      </c>
      <c r="C224" s="46">
        <v>14</v>
      </c>
      <c r="D224" s="36"/>
      <c r="E224" s="40" t="s">
        <v>241</v>
      </c>
      <c r="F224" s="45" t="s">
        <v>1264</v>
      </c>
      <c r="G224" s="45">
        <v>1</v>
      </c>
      <c r="H224" s="39"/>
      <c r="I224" s="2">
        <v>41131</v>
      </c>
    </row>
    <row r="225" spans="1:9" x14ac:dyDescent="0.3">
      <c r="A225" s="41" t="s">
        <v>822</v>
      </c>
      <c r="B225" s="46">
        <v>5.7</v>
      </c>
      <c r="C225" s="46">
        <v>7</v>
      </c>
      <c r="D225" s="36"/>
      <c r="E225" s="42" t="s">
        <v>1140</v>
      </c>
      <c r="F225" s="52" t="s">
        <v>1122</v>
      </c>
      <c r="G225" s="52">
        <v>4</v>
      </c>
      <c r="H225" s="39"/>
      <c r="I225" s="2">
        <v>41132</v>
      </c>
    </row>
    <row r="226" spans="1:9" x14ac:dyDescent="0.3">
      <c r="A226" s="40" t="s">
        <v>1285</v>
      </c>
      <c r="B226" s="45" t="s">
        <v>1408</v>
      </c>
      <c r="C226" s="52">
        <v>13</v>
      </c>
      <c r="D226" s="36"/>
      <c r="E226" s="40" t="s">
        <v>1068</v>
      </c>
      <c r="F226" s="45" t="s">
        <v>1069</v>
      </c>
      <c r="G226" s="45">
        <v>11</v>
      </c>
      <c r="H226" s="39"/>
      <c r="I226" s="2">
        <v>41133</v>
      </c>
    </row>
    <row r="227" spans="1:9" x14ac:dyDescent="0.3">
      <c r="A227" s="41" t="s">
        <v>13</v>
      </c>
      <c r="B227" s="46" t="s">
        <v>978</v>
      </c>
      <c r="C227" s="46">
        <v>10</v>
      </c>
      <c r="D227" s="36"/>
      <c r="E227" s="42" t="s">
        <v>2256</v>
      </c>
      <c r="F227" s="52" t="s">
        <v>1245</v>
      </c>
      <c r="G227" s="52">
        <v>9</v>
      </c>
      <c r="H227" s="39"/>
      <c r="I227" s="2">
        <v>41134</v>
      </c>
    </row>
    <row r="228" spans="1:9" x14ac:dyDescent="0.3">
      <c r="A228" s="41" t="s">
        <v>253</v>
      </c>
      <c r="B228" s="46">
        <v>5.8</v>
      </c>
      <c r="C228" s="46">
        <v>8</v>
      </c>
      <c r="D228" s="36"/>
      <c r="E228" s="42" t="s">
        <v>2442</v>
      </c>
      <c r="F228" s="52" t="s">
        <v>2443</v>
      </c>
      <c r="G228" s="52">
        <v>10</v>
      </c>
      <c r="H228" s="39"/>
      <c r="I228" s="2">
        <v>41135</v>
      </c>
    </row>
    <row r="229" spans="1:9" x14ac:dyDescent="0.3">
      <c r="A229" s="41" t="s">
        <v>381</v>
      </c>
      <c r="B229" s="46">
        <v>5.4</v>
      </c>
      <c r="C229" s="46">
        <v>4</v>
      </c>
      <c r="D229" s="36"/>
      <c r="E229" s="42" t="s">
        <v>1164</v>
      </c>
      <c r="F229" s="52" t="s">
        <v>1165</v>
      </c>
      <c r="G229" s="52">
        <v>5</v>
      </c>
      <c r="H229" s="39"/>
      <c r="I229" s="2">
        <v>41136</v>
      </c>
    </row>
    <row r="230" spans="1:9" x14ac:dyDescent="0.3">
      <c r="A230" s="41" t="s">
        <v>823</v>
      </c>
      <c r="B230" s="46">
        <v>5.0999999999999996</v>
      </c>
      <c r="C230" s="46">
        <v>1</v>
      </c>
      <c r="D230" s="36"/>
      <c r="E230" s="42" t="s">
        <v>1220</v>
      </c>
      <c r="F230" s="52" t="s">
        <v>1219</v>
      </c>
      <c r="G230" s="52">
        <v>7</v>
      </c>
      <c r="H230" s="39"/>
      <c r="I230" s="2">
        <v>41137</v>
      </c>
    </row>
    <row r="231" spans="1:9" x14ac:dyDescent="0.3">
      <c r="A231" s="41" t="s">
        <v>824</v>
      </c>
      <c r="B231" s="46">
        <v>5.7</v>
      </c>
      <c r="C231" s="46">
        <v>7</v>
      </c>
      <c r="D231" s="36"/>
      <c r="E231" s="40" t="s">
        <v>2444</v>
      </c>
      <c r="F231" s="45" t="s">
        <v>2002</v>
      </c>
      <c r="G231" s="45">
        <v>10</v>
      </c>
      <c r="H231" s="39"/>
      <c r="I231" s="2">
        <v>41138</v>
      </c>
    </row>
    <row r="232" spans="1:9" x14ac:dyDescent="0.3">
      <c r="A232" s="41" t="s">
        <v>263</v>
      </c>
      <c r="B232" s="46">
        <v>5.2</v>
      </c>
      <c r="C232" s="46">
        <v>2</v>
      </c>
      <c r="D232" s="36"/>
      <c r="E232" s="42" t="s">
        <v>1013</v>
      </c>
      <c r="F232" s="52" t="s">
        <v>1002</v>
      </c>
      <c r="G232" s="52">
        <v>1</v>
      </c>
      <c r="H232" s="39"/>
      <c r="I232" s="2">
        <v>41139</v>
      </c>
    </row>
    <row r="233" spans="1:9" x14ac:dyDescent="0.3">
      <c r="A233" s="41" t="s">
        <v>743</v>
      </c>
      <c r="B233" s="46">
        <v>5.8</v>
      </c>
      <c r="C233" s="46">
        <v>8</v>
      </c>
      <c r="D233" s="36"/>
      <c r="E233" s="42" t="s">
        <v>2257</v>
      </c>
      <c r="F233" s="52" t="s">
        <v>1073</v>
      </c>
      <c r="G233" s="52">
        <v>3</v>
      </c>
      <c r="H233" s="39"/>
      <c r="I233" s="2">
        <v>41140</v>
      </c>
    </row>
    <row r="234" spans="1:9" x14ac:dyDescent="0.3">
      <c r="A234" s="41" t="s">
        <v>87</v>
      </c>
      <c r="B234" s="46">
        <v>5.4</v>
      </c>
      <c r="C234" s="46">
        <v>4</v>
      </c>
      <c r="D234" s="36"/>
      <c r="E234" s="42" t="s">
        <v>2258</v>
      </c>
      <c r="F234" s="52" t="s">
        <v>1191</v>
      </c>
      <c r="G234" s="52">
        <v>5</v>
      </c>
      <c r="H234" s="39"/>
      <c r="I234" s="2">
        <v>41141</v>
      </c>
    </row>
    <row r="235" spans="1:9" x14ac:dyDescent="0.3">
      <c r="A235" s="40" t="s">
        <v>1298</v>
      </c>
      <c r="B235" s="45" t="s">
        <v>1417</v>
      </c>
      <c r="C235" s="52">
        <v>2</v>
      </c>
      <c r="D235" s="36"/>
      <c r="E235" s="42" t="s">
        <v>2259</v>
      </c>
      <c r="F235" s="52" t="s">
        <v>1168</v>
      </c>
      <c r="G235" s="52">
        <v>5</v>
      </c>
      <c r="H235" s="39"/>
      <c r="I235" s="2">
        <v>41142</v>
      </c>
    </row>
    <row r="236" spans="1:9" x14ac:dyDescent="0.3">
      <c r="A236" s="40" t="s">
        <v>1299</v>
      </c>
      <c r="B236" s="45" t="s">
        <v>1418</v>
      </c>
      <c r="C236" s="52">
        <v>3</v>
      </c>
      <c r="D236" s="36"/>
      <c r="E236" s="42" t="s">
        <v>2259</v>
      </c>
      <c r="F236" s="52" t="s">
        <v>1002</v>
      </c>
      <c r="G236" s="52">
        <v>1</v>
      </c>
      <c r="H236" s="39"/>
      <c r="I236" s="2">
        <v>41143</v>
      </c>
    </row>
    <row r="237" spans="1:9" x14ac:dyDescent="0.3">
      <c r="A237" s="40" t="s">
        <v>1300</v>
      </c>
      <c r="B237" s="45" t="s">
        <v>1413</v>
      </c>
      <c r="C237" s="52">
        <v>4</v>
      </c>
      <c r="D237" s="36"/>
      <c r="E237" s="42" t="s">
        <v>1204</v>
      </c>
      <c r="F237" s="52" t="s">
        <v>1197</v>
      </c>
      <c r="G237" s="52">
        <v>6</v>
      </c>
      <c r="H237" s="39"/>
      <c r="I237" s="2">
        <v>41144</v>
      </c>
    </row>
    <row r="238" spans="1:9" x14ac:dyDescent="0.3">
      <c r="A238" s="41" t="s">
        <v>694</v>
      </c>
      <c r="B238" s="46">
        <v>5.8</v>
      </c>
      <c r="C238" s="46">
        <v>8</v>
      </c>
      <c r="D238" s="36"/>
      <c r="E238" s="42" t="s">
        <v>1205</v>
      </c>
      <c r="F238" s="52" t="s">
        <v>1197</v>
      </c>
      <c r="G238" s="52">
        <v>6</v>
      </c>
      <c r="H238" s="39"/>
      <c r="I238" s="2">
        <v>41145</v>
      </c>
    </row>
    <row r="239" spans="1:9" x14ac:dyDescent="0.3">
      <c r="A239" s="41" t="s">
        <v>443</v>
      </c>
      <c r="B239" s="46">
        <v>5.8</v>
      </c>
      <c r="C239" s="46">
        <v>8</v>
      </c>
      <c r="D239" s="36"/>
      <c r="E239" s="42" t="s">
        <v>1087</v>
      </c>
      <c r="F239" s="52" t="s">
        <v>1073</v>
      </c>
      <c r="G239" s="52">
        <v>3</v>
      </c>
      <c r="H239" s="39"/>
      <c r="I239" s="2">
        <v>41146</v>
      </c>
    </row>
    <row r="240" spans="1:9" x14ac:dyDescent="0.3">
      <c r="A240" s="41" t="s">
        <v>444</v>
      </c>
      <c r="B240" s="46">
        <v>5.4</v>
      </c>
      <c r="C240" s="46">
        <v>4</v>
      </c>
      <c r="D240" s="36"/>
      <c r="E240" s="42" t="s">
        <v>1051</v>
      </c>
      <c r="F240" s="52" t="s">
        <v>1045</v>
      </c>
      <c r="G240" s="52">
        <v>2</v>
      </c>
      <c r="H240" s="39"/>
      <c r="I240" s="2">
        <v>41147</v>
      </c>
    </row>
    <row r="241" spans="1:9" x14ac:dyDescent="0.3">
      <c r="A241" s="40" t="s">
        <v>1346</v>
      </c>
      <c r="B241" s="45" t="s">
        <v>1411</v>
      </c>
      <c r="C241" s="52">
        <v>8</v>
      </c>
      <c r="D241" s="36"/>
      <c r="E241" s="42" t="s">
        <v>1175</v>
      </c>
      <c r="F241" s="52" t="s">
        <v>1168</v>
      </c>
      <c r="G241" s="52">
        <v>5</v>
      </c>
      <c r="H241" s="39"/>
      <c r="I241" s="2">
        <v>41148</v>
      </c>
    </row>
    <row r="242" spans="1:9" x14ac:dyDescent="0.3">
      <c r="A242" s="41" t="s">
        <v>254</v>
      </c>
      <c r="B242" s="46" t="s">
        <v>978</v>
      </c>
      <c r="C242" s="46">
        <v>10</v>
      </c>
      <c r="D242" s="36"/>
      <c r="E242" s="42" t="s">
        <v>2260</v>
      </c>
      <c r="F242" s="52" t="s">
        <v>1197</v>
      </c>
      <c r="G242" s="52">
        <v>6</v>
      </c>
      <c r="H242" s="39"/>
      <c r="I242" s="2">
        <v>41149</v>
      </c>
    </row>
    <row r="243" spans="1:9" x14ac:dyDescent="0.3">
      <c r="A243" s="41" t="s">
        <v>602</v>
      </c>
      <c r="B243" s="46">
        <v>5.8</v>
      </c>
      <c r="C243" s="46">
        <v>8</v>
      </c>
      <c r="D243" s="36"/>
      <c r="E243" s="42" t="s">
        <v>1141</v>
      </c>
      <c r="F243" s="52" t="s">
        <v>1122</v>
      </c>
      <c r="G243" s="52">
        <v>4</v>
      </c>
      <c r="H243" s="39"/>
      <c r="I243" s="2">
        <v>41150</v>
      </c>
    </row>
    <row r="244" spans="1:9" x14ac:dyDescent="0.3">
      <c r="A244" s="40" t="s">
        <v>1380</v>
      </c>
      <c r="B244" s="45" t="s">
        <v>1421</v>
      </c>
      <c r="C244" s="52">
        <v>13</v>
      </c>
      <c r="D244" s="36"/>
      <c r="E244" s="42" t="s">
        <v>1235</v>
      </c>
      <c r="F244" s="52" t="s">
        <v>1231</v>
      </c>
      <c r="G244" s="52">
        <v>8</v>
      </c>
      <c r="H244" s="39"/>
      <c r="I244" s="2">
        <v>41151</v>
      </c>
    </row>
    <row r="245" spans="1:9" x14ac:dyDescent="0.3">
      <c r="A245" s="40" t="s">
        <v>1379</v>
      </c>
      <c r="B245" s="45" t="s">
        <v>1411</v>
      </c>
      <c r="C245" s="52">
        <v>8</v>
      </c>
      <c r="D245" s="36"/>
      <c r="E245" s="42" t="s">
        <v>1206</v>
      </c>
      <c r="F245" s="52" t="s">
        <v>1197</v>
      </c>
      <c r="G245" s="52">
        <v>6</v>
      </c>
      <c r="H245" s="39"/>
      <c r="I245" s="2">
        <v>41152</v>
      </c>
    </row>
    <row r="246" spans="1:9" x14ac:dyDescent="0.3">
      <c r="A246" s="41" t="s">
        <v>422</v>
      </c>
      <c r="B246" s="46">
        <v>5.4</v>
      </c>
      <c r="C246" s="46">
        <v>4</v>
      </c>
      <c r="D246" s="36"/>
      <c r="E246" s="42" t="s">
        <v>1088</v>
      </c>
      <c r="F246" s="52" t="s">
        <v>1073</v>
      </c>
      <c r="G246" s="52">
        <v>3</v>
      </c>
      <c r="H246" s="39"/>
      <c r="I246" s="2">
        <v>41153</v>
      </c>
    </row>
    <row r="247" spans="1:9" x14ac:dyDescent="0.3">
      <c r="A247" s="41" t="s">
        <v>238</v>
      </c>
      <c r="B247" s="46">
        <v>5.7</v>
      </c>
      <c r="C247" s="46">
        <v>7</v>
      </c>
      <c r="D247" s="36"/>
      <c r="E247" s="42" t="s">
        <v>2261</v>
      </c>
      <c r="F247" s="52" t="s">
        <v>1073</v>
      </c>
      <c r="G247" s="52">
        <v>3</v>
      </c>
      <c r="H247" s="39"/>
      <c r="I247" s="2">
        <v>41154</v>
      </c>
    </row>
    <row r="248" spans="1:9" x14ac:dyDescent="0.3">
      <c r="A248" s="41" t="s">
        <v>202</v>
      </c>
      <c r="B248" s="46">
        <v>5.6</v>
      </c>
      <c r="C248" s="46">
        <v>6</v>
      </c>
      <c r="D248" s="36"/>
      <c r="E248" s="42" t="s">
        <v>2445</v>
      </c>
      <c r="F248" s="52" t="s">
        <v>2446</v>
      </c>
      <c r="G248" s="52">
        <v>3</v>
      </c>
      <c r="H248" s="39"/>
      <c r="I248" s="2">
        <v>41155</v>
      </c>
    </row>
    <row r="249" spans="1:9" x14ac:dyDescent="0.3">
      <c r="A249" s="41" t="s">
        <v>14</v>
      </c>
      <c r="B249" s="46" t="s">
        <v>987</v>
      </c>
      <c r="C249" s="46">
        <v>11</v>
      </c>
      <c r="D249" s="36"/>
      <c r="E249" s="42" t="s">
        <v>1236</v>
      </c>
      <c r="F249" s="52" t="s">
        <v>1231</v>
      </c>
      <c r="G249" s="52">
        <v>8</v>
      </c>
      <c r="H249" s="39"/>
      <c r="I249" s="2">
        <v>41156</v>
      </c>
    </row>
    <row r="250" spans="1:9" x14ac:dyDescent="0.3">
      <c r="A250" s="41" t="s">
        <v>737</v>
      </c>
      <c r="B250" s="46" t="s">
        <v>982</v>
      </c>
      <c r="C250" s="46">
        <v>13</v>
      </c>
      <c r="D250" s="36"/>
      <c r="E250" s="42" t="s">
        <v>1254</v>
      </c>
      <c r="F250" s="52" t="s">
        <v>379</v>
      </c>
      <c r="G250" s="52">
        <v>9</v>
      </c>
      <c r="H250" s="39"/>
      <c r="I250" s="2">
        <v>41157</v>
      </c>
    </row>
    <row r="251" spans="1:9" x14ac:dyDescent="0.3">
      <c r="A251" s="41" t="s">
        <v>445</v>
      </c>
      <c r="B251" s="46" t="s">
        <v>976</v>
      </c>
      <c r="C251" s="46">
        <v>12</v>
      </c>
      <c r="D251" s="36"/>
      <c r="E251" s="42" t="s">
        <v>2447</v>
      </c>
      <c r="F251" s="52" t="s">
        <v>2437</v>
      </c>
      <c r="G251" s="52">
        <v>5</v>
      </c>
      <c r="H251" s="39"/>
      <c r="I251" s="2">
        <v>41158</v>
      </c>
    </row>
    <row r="252" spans="1:9" x14ac:dyDescent="0.3">
      <c r="A252" s="40" t="s">
        <v>1347</v>
      </c>
      <c r="B252" s="45" t="s">
        <v>1431</v>
      </c>
      <c r="C252" s="52">
        <v>14</v>
      </c>
      <c r="D252" s="36"/>
      <c r="E252" s="42" t="s">
        <v>2262</v>
      </c>
      <c r="F252" s="52" t="s">
        <v>1045</v>
      </c>
      <c r="G252" s="52">
        <v>2</v>
      </c>
      <c r="H252" s="39"/>
      <c r="I252" s="2">
        <v>41159</v>
      </c>
    </row>
    <row r="253" spans="1:9" x14ac:dyDescent="0.3">
      <c r="A253" s="41" t="s">
        <v>730</v>
      </c>
      <c r="B253" s="46">
        <v>5.8</v>
      </c>
      <c r="C253" s="46">
        <v>8</v>
      </c>
      <c r="D253" s="36"/>
      <c r="E253" s="42" t="s">
        <v>1089</v>
      </c>
      <c r="F253" s="52" t="s">
        <v>1073</v>
      </c>
      <c r="G253" s="52">
        <v>3</v>
      </c>
      <c r="H253" s="39"/>
      <c r="I253" s="2">
        <v>41160</v>
      </c>
    </row>
    <row r="254" spans="1:9" x14ac:dyDescent="0.3">
      <c r="A254" s="41" t="s">
        <v>545</v>
      </c>
      <c r="B254" s="46">
        <v>5.9</v>
      </c>
      <c r="C254" s="46">
        <v>9</v>
      </c>
      <c r="D254" s="36"/>
      <c r="E254" s="42" t="s">
        <v>1052</v>
      </c>
      <c r="F254" s="52" t="s">
        <v>1045</v>
      </c>
      <c r="G254" s="52">
        <v>2</v>
      </c>
      <c r="H254" s="39"/>
      <c r="I254" s="2">
        <v>41161</v>
      </c>
    </row>
    <row r="255" spans="1:9" x14ac:dyDescent="0.3">
      <c r="A255" s="41" t="s">
        <v>546</v>
      </c>
      <c r="B255" s="46">
        <v>5.9</v>
      </c>
      <c r="C255" s="46">
        <v>9</v>
      </c>
      <c r="D255" s="36"/>
      <c r="E255" s="40" t="s">
        <v>1053</v>
      </c>
      <c r="F255" s="45" t="s">
        <v>1045</v>
      </c>
      <c r="G255" s="45">
        <v>2</v>
      </c>
      <c r="H255" s="39"/>
      <c r="I255" s="2">
        <v>41162</v>
      </c>
    </row>
    <row r="256" spans="1:9" x14ac:dyDescent="0.3">
      <c r="A256" s="41" t="s">
        <v>764</v>
      </c>
      <c r="B256" s="46">
        <v>5.8</v>
      </c>
      <c r="C256" s="46">
        <v>8</v>
      </c>
      <c r="D256" s="36"/>
      <c r="E256" s="42" t="s">
        <v>2263</v>
      </c>
      <c r="F256" s="52" t="s">
        <v>1069</v>
      </c>
      <c r="G256" s="52">
        <v>11</v>
      </c>
      <c r="H256" s="39"/>
      <c r="I256" s="2">
        <v>41163</v>
      </c>
    </row>
    <row r="257" spans="1:9" x14ac:dyDescent="0.3">
      <c r="A257" s="41" t="s">
        <v>511</v>
      </c>
      <c r="B257" s="46">
        <v>5.7</v>
      </c>
      <c r="C257" s="46">
        <v>7</v>
      </c>
      <c r="D257" s="36"/>
      <c r="E257" s="42" t="s">
        <v>2448</v>
      </c>
      <c r="F257" s="52" t="s">
        <v>2437</v>
      </c>
      <c r="G257" s="52">
        <v>5</v>
      </c>
      <c r="H257" s="39"/>
      <c r="I257" s="2">
        <v>41164</v>
      </c>
    </row>
    <row r="258" spans="1:9" x14ac:dyDescent="0.3">
      <c r="A258" s="40" t="s">
        <v>1359</v>
      </c>
      <c r="B258" s="45" t="s">
        <v>1411</v>
      </c>
      <c r="C258" s="52">
        <v>8</v>
      </c>
      <c r="D258" s="36"/>
      <c r="E258" s="42" t="s">
        <v>2023</v>
      </c>
      <c r="F258" s="52" t="s">
        <v>1122</v>
      </c>
      <c r="G258" s="52">
        <v>4</v>
      </c>
      <c r="H258" s="39"/>
      <c r="I258" s="2">
        <v>41165</v>
      </c>
    </row>
    <row r="259" spans="1:9" x14ac:dyDescent="0.3">
      <c r="A259" s="41" t="s">
        <v>146</v>
      </c>
      <c r="B259" s="46">
        <v>5.7</v>
      </c>
      <c r="C259" s="46">
        <v>7</v>
      </c>
      <c r="D259" s="36"/>
      <c r="E259" s="42" t="s">
        <v>1142</v>
      </c>
      <c r="F259" s="52" t="s">
        <v>1122</v>
      </c>
      <c r="G259" s="52">
        <v>4</v>
      </c>
      <c r="H259" s="39"/>
      <c r="I259" s="2">
        <v>41166</v>
      </c>
    </row>
    <row r="260" spans="1:9" x14ac:dyDescent="0.3">
      <c r="A260" s="41" t="s">
        <v>592</v>
      </c>
      <c r="B260" s="46">
        <v>5.7</v>
      </c>
      <c r="C260" s="46">
        <v>7</v>
      </c>
      <c r="D260" s="36"/>
      <c r="E260" s="42" t="s">
        <v>2264</v>
      </c>
      <c r="F260" s="52" t="s">
        <v>2007</v>
      </c>
      <c r="G260" s="52">
        <v>12</v>
      </c>
      <c r="H260" s="39"/>
      <c r="I260" s="2">
        <v>41167</v>
      </c>
    </row>
    <row r="261" spans="1:9" x14ac:dyDescent="0.3">
      <c r="A261" s="41" t="s">
        <v>522</v>
      </c>
      <c r="B261" s="46">
        <v>5.4</v>
      </c>
      <c r="C261" s="46">
        <v>4</v>
      </c>
      <c r="D261" s="36"/>
      <c r="E261" s="42" t="s">
        <v>1143</v>
      </c>
      <c r="F261" s="52" t="s">
        <v>1122</v>
      </c>
      <c r="G261" s="52">
        <v>4</v>
      </c>
      <c r="H261" s="39"/>
      <c r="I261" s="2">
        <v>41168</v>
      </c>
    </row>
    <row r="262" spans="1:9" x14ac:dyDescent="0.3">
      <c r="A262" s="40" t="s">
        <v>1365</v>
      </c>
      <c r="B262" s="45" t="s">
        <v>45</v>
      </c>
      <c r="C262" s="52">
        <v>6</v>
      </c>
      <c r="D262" s="36"/>
      <c r="E262" s="42" t="s">
        <v>2265</v>
      </c>
      <c r="F262" s="52" t="s">
        <v>1122</v>
      </c>
      <c r="G262" s="52">
        <v>4</v>
      </c>
      <c r="H262" s="39"/>
      <c r="I262" s="2">
        <v>41169</v>
      </c>
    </row>
    <row r="263" spans="1:9" x14ac:dyDescent="0.3">
      <c r="A263" s="41" t="s">
        <v>825</v>
      </c>
      <c r="B263" s="46" t="s">
        <v>980</v>
      </c>
      <c r="C263" s="46">
        <v>10</v>
      </c>
      <c r="D263" s="36"/>
      <c r="E263" s="42" t="s">
        <v>1221</v>
      </c>
      <c r="F263" s="52" t="s">
        <v>1219</v>
      </c>
      <c r="G263" s="52">
        <v>7</v>
      </c>
      <c r="H263" s="39"/>
      <c r="I263" s="2">
        <v>41170</v>
      </c>
    </row>
    <row r="264" spans="1:9" x14ac:dyDescent="0.3">
      <c r="A264" s="41" t="s">
        <v>382</v>
      </c>
      <c r="B264" s="46">
        <v>5.4</v>
      </c>
      <c r="C264" s="46">
        <v>4</v>
      </c>
      <c r="D264" s="36"/>
      <c r="E264" s="42" t="s">
        <v>2019</v>
      </c>
      <c r="F264" s="52" t="s">
        <v>379</v>
      </c>
      <c r="G264" s="52">
        <v>9</v>
      </c>
      <c r="H264" s="39"/>
      <c r="I264" s="2">
        <v>41171</v>
      </c>
    </row>
    <row r="265" spans="1:9" x14ac:dyDescent="0.3">
      <c r="A265" s="41" t="s">
        <v>826</v>
      </c>
      <c r="B265" s="46" t="s">
        <v>981</v>
      </c>
      <c r="C265" s="46">
        <v>14</v>
      </c>
      <c r="D265" s="36"/>
      <c r="E265" s="42" t="s">
        <v>1176</v>
      </c>
      <c r="F265" s="52" t="s">
        <v>1168</v>
      </c>
      <c r="G265" s="52">
        <v>5</v>
      </c>
      <c r="H265" s="39"/>
      <c r="I265" s="2">
        <v>41172</v>
      </c>
    </row>
    <row r="266" spans="1:9" x14ac:dyDescent="0.3">
      <c r="A266" s="41" t="s">
        <v>32</v>
      </c>
      <c r="B266" s="46" t="s">
        <v>984</v>
      </c>
      <c r="C266" s="46">
        <v>15</v>
      </c>
      <c r="D266" s="36"/>
      <c r="E266" s="42" t="s">
        <v>2266</v>
      </c>
      <c r="F266" s="52" t="s">
        <v>1073</v>
      </c>
      <c r="G266" s="52">
        <v>3</v>
      </c>
      <c r="H266" s="39"/>
      <c r="I266" s="2">
        <v>41173</v>
      </c>
    </row>
    <row r="267" spans="1:9" x14ac:dyDescent="0.3">
      <c r="A267" s="41" t="s">
        <v>571</v>
      </c>
      <c r="B267" s="46">
        <v>5.8</v>
      </c>
      <c r="C267" s="46">
        <v>8</v>
      </c>
      <c r="D267" s="36"/>
      <c r="E267" s="42" t="s">
        <v>2267</v>
      </c>
      <c r="F267" s="52" t="s">
        <v>1002</v>
      </c>
      <c r="G267" s="52">
        <v>1</v>
      </c>
      <c r="H267" s="39"/>
      <c r="I267" s="2">
        <v>41174</v>
      </c>
    </row>
    <row r="268" spans="1:9" x14ac:dyDescent="0.3">
      <c r="A268" s="41" t="s">
        <v>827</v>
      </c>
      <c r="B268" s="46">
        <v>5.9</v>
      </c>
      <c r="C268" s="46">
        <v>9</v>
      </c>
      <c r="D268" s="36"/>
      <c r="E268" s="42" t="s">
        <v>1177</v>
      </c>
      <c r="F268" s="52" t="s">
        <v>1168</v>
      </c>
      <c r="G268" s="52">
        <v>5</v>
      </c>
      <c r="H268" s="39"/>
      <c r="I268" s="2">
        <v>41175</v>
      </c>
    </row>
    <row r="269" spans="1:9" x14ac:dyDescent="0.3">
      <c r="A269" s="41" t="s">
        <v>140</v>
      </c>
      <c r="B269" s="46" t="s">
        <v>978</v>
      </c>
      <c r="C269" s="46">
        <v>10</v>
      </c>
      <c r="D269" s="36"/>
      <c r="E269" s="42" t="s">
        <v>1066</v>
      </c>
      <c r="F269" s="52" t="s">
        <v>1067</v>
      </c>
      <c r="G269" s="52">
        <v>11</v>
      </c>
      <c r="H269" s="39"/>
      <c r="I269" s="2">
        <v>41176</v>
      </c>
    </row>
    <row r="270" spans="1:9" x14ac:dyDescent="0.3">
      <c r="A270" s="41" t="s">
        <v>480</v>
      </c>
      <c r="B270" s="46">
        <v>5.2</v>
      </c>
      <c r="C270" s="46">
        <v>2</v>
      </c>
      <c r="D270" s="36"/>
      <c r="E270" s="42" t="s">
        <v>2268</v>
      </c>
      <c r="F270" s="52" t="s">
        <v>1229</v>
      </c>
      <c r="G270" s="52">
        <v>8</v>
      </c>
      <c r="H270" s="39"/>
      <c r="I270" s="2">
        <v>41177</v>
      </c>
    </row>
    <row r="271" spans="1:9" x14ac:dyDescent="0.3">
      <c r="A271" s="41" t="s">
        <v>355</v>
      </c>
      <c r="B271" s="46" t="s">
        <v>971</v>
      </c>
      <c r="C271" s="46">
        <v>14</v>
      </c>
      <c r="D271" s="36"/>
      <c r="E271" s="42" t="s">
        <v>2269</v>
      </c>
      <c r="F271" s="52" t="s">
        <v>1122</v>
      </c>
      <c r="G271" s="52">
        <v>4</v>
      </c>
      <c r="H271" s="39"/>
      <c r="I271" s="2">
        <v>41178</v>
      </c>
    </row>
    <row r="272" spans="1:9" x14ac:dyDescent="0.3">
      <c r="A272" s="41" t="s">
        <v>126</v>
      </c>
      <c r="B272" s="46">
        <v>5.8</v>
      </c>
      <c r="C272" s="46">
        <v>8</v>
      </c>
      <c r="D272" s="36"/>
      <c r="E272" s="42" t="s">
        <v>1062</v>
      </c>
      <c r="F272" s="52" t="s">
        <v>1063</v>
      </c>
      <c r="G272" s="52">
        <v>2</v>
      </c>
      <c r="H272" s="39"/>
      <c r="I272" s="2">
        <v>41179</v>
      </c>
    </row>
    <row r="273" spans="1:9" x14ac:dyDescent="0.3">
      <c r="A273" s="41" t="s">
        <v>454</v>
      </c>
      <c r="B273" s="46" t="s">
        <v>971</v>
      </c>
      <c r="C273" s="46">
        <v>14</v>
      </c>
      <c r="D273" s="36"/>
      <c r="E273" s="42" t="s">
        <v>1090</v>
      </c>
      <c r="F273" s="52" t="s">
        <v>1073</v>
      </c>
      <c r="G273" s="52">
        <v>3</v>
      </c>
      <c r="H273" s="39"/>
      <c r="I273" s="2">
        <v>41180</v>
      </c>
    </row>
    <row r="274" spans="1:9" x14ac:dyDescent="0.3">
      <c r="A274" s="41" t="s">
        <v>720</v>
      </c>
      <c r="B274" s="46">
        <v>5.6</v>
      </c>
      <c r="C274" s="46">
        <v>6</v>
      </c>
      <c r="D274" s="36"/>
      <c r="E274" s="42" t="s">
        <v>864</v>
      </c>
      <c r="F274" s="52" t="s">
        <v>1002</v>
      </c>
      <c r="G274" s="52">
        <v>1</v>
      </c>
      <c r="H274" s="39"/>
      <c r="I274" s="2">
        <v>41181</v>
      </c>
    </row>
    <row r="275" spans="1:9" x14ac:dyDescent="0.3">
      <c r="A275" s="41" t="s">
        <v>165</v>
      </c>
      <c r="B275" s="46">
        <v>5.9</v>
      </c>
      <c r="C275" s="46">
        <v>9</v>
      </c>
      <c r="D275" s="36"/>
      <c r="E275" s="42" t="s">
        <v>1163</v>
      </c>
      <c r="F275" s="52" t="s">
        <v>1162</v>
      </c>
      <c r="G275" s="52">
        <v>4</v>
      </c>
      <c r="H275" s="39"/>
      <c r="I275" s="2">
        <v>41182</v>
      </c>
    </row>
    <row r="276" spans="1:9" x14ac:dyDescent="0.3">
      <c r="A276" s="41" t="s">
        <v>400</v>
      </c>
      <c r="B276" s="46">
        <v>5.4</v>
      </c>
      <c r="C276" s="46">
        <v>4</v>
      </c>
      <c r="D276" s="36"/>
      <c r="E276" s="42" t="s">
        <v>1054</v>
      </c>
      <c r="F276" s="52" t="s">
        <v>1045</v>
      </c>
      <c r="G276" s="52">
        <v>2</v>
      </c>
      <c r="H276" s="39"/>
      <c r="I276" s="2">
        <v>41183</v>
      </c>
    </row>
    <row r="277" spans="1:9" x14ac:dyDescent="0.3">
      <c r="A277" s="40" t="s">
        <v>1339</v>
      </c>
      <c r="B277" s="45" t="s">
        <v>1409</v>
      </c>
      <c r="C277" s="52">
        <v>7</v>
      </c>
      <c r="D277" s="36"/>
      <c r="E277" s="42" t="s">
        <v>2270</v>
      </c>
      <c r="F277" s="52" t="s">
        <v>1045</v>
      </c>
      <c r="G277" s="52">
        <v>2</v>
      </c>
      <c r="H277" s="39"/>
      <c r="I277" s="2">
        <v>41184</v>
      </c>
    </row>
    <row r="278" spans="1:9" x14ac:dyDescent="0.3">
      <c r="A278" s="41" t="s">
        <v>828</v>
      </c>
      <c r="B278" s="46" t="s">
        <v>980</v>
      </c>
      <c r="C278" s="46">
        <v>10</v>
      </c>
      <c r="D278" s="36"/>
      <c r="E278" s="42" t="s">
        <v>2545</v>
      </c>
      <c r="F278" s="52" t="s">
        <v>1168</v>
      </c>
      <c r="G278" s="52">
        <v>5</v>
      </c>
      <c r="H278" s="39"/>
      <c r="I278" s="2">
        <v>41185</v>
      </c>
    </row>
    <row r="279" spans="1:9" x14ac:dyDescent="0.3">
      <c r="A279" s="42" t="s">
        <v>2369</v>
      </c>
      <c r="B279" s="52">
        <v>5.8</v>
      </c>
      <c r="C279" s="52">
        <v>8</v>
      </c>
      <c r="D279" s="36"/>
      <c r="E279" s="40" t="s">
        <v>2020</v>
      </c>
      <c r="F279" s="45" t="s">
        <v>1239</v>
      </c>
      <c r="G279" s="45">
        <v>8</v>
      </c>
      <c r="H279" s="39"/>
      <c r="I279" s="2">
        <v>41186</v>
      </c>
    </row>
    <row r="280" spans="1:9" x14ac:dyDescent="0.3">
      <c r="A280" s="41" t="s">
        <v>216</v>
      </c>
      <c r="B280" s="46">
        <v>5.7</v>
      </c>
      <c r="C280" s="46">
        <v>7</v>
      </c>
      <c r="D280" s="36"/>
      <c r="E280" s="42" t="s">
        <v>2271</v>
      </c>
      <c r="F280" s="52" t="s">
        <v>1197</v>
      </c>
      <c r="G280" s="52">
        <v>6</v>
      </c>
      <c r="H280" s="39"/>
      <c r="I280" s="2">
        <v>41187</v>
      </c>
    </row>
    <row r="281" spans="1:9" x14ac:dyDescent="0.3">
      <c r="A281" s="41" t="s">
        <v>217</v>
      </c>
      <c r="B281" s="46">
        <v>5.6</v>
      </c>
      <c r="C281" s="46">
        <v>6</v>
      </c>
      <c r="D281" s="36"/>
      <c r="E281" s="42" t="s">
        <v>2449</v>
      </c>
      <c r="F281" s="52" t="s">
        <v>2437</v>
      </c>
      <c r="G281" s="52">
        <v>5</v>
      </c>
      <c r="H281" s="39"/>
      <c r="I281" s="2">
        <v>41188</v>
      </c>
    </row>
    <row r="282" spans="1:9" x14ac:dyDescent="0.3">
      <c r="A282" s="41" t="s">
        <v>829</v>
      </c>
      <c r="B282" s="46">
        <v>5.9</v>
      </c>
      <c r="C282" s="46">
        <v>9</v>
      </c>
      <c r="D282" s="36"/>
      <c r="E282" s="42" t="s">
        <v>1144</v>
      </c>
      <c r="F282" s="52" t="s">
        <v>1122</v>
      </c>
      <c r="G282" s="52">
        <v>4</v>
      </c>
      <c r="H282" s="39"/>
      <c r="I282" s="2">
        <v>41189</v>
      </c>
    </row>
    <row r="283" spans="1:9" x14ac:dyDescent="0.3">
      <c r="A283" s="41" t="s">
        <v>33</v>
      </c>
      <c r="B283" s="46">
        <v>5.9</v>
      </c>
      <c r="C283" s="46">
        <v>9</v>
      </c>
      <c r="D283" s="36"/>
      <c r="E283" s="42" t="s">
        <v>2531</v>
      </c>
      <c r="F283" s="52" t="s">
        <v>1197</v>
      </c>
      <c r="G283" s="52">
        <v>6</v>
      </c>
      <c r="H283" s="39"/>
      <c r="I283" s="2">
        <v>41190</v>
      </c>
    </row>
    <row r="284" spans="1:9" x14ac:dyDescent="0.3">
      <c r="A284" s="41" t="s">
        <v>434</v>
      </c>
      <c r="B284" s="46">
        <v>5.5</v>
      </c>
      <c r="C284" s="46">
        <v>5</v>
      </c>
      <c r="D284" s="36"/>
      <c r="E284" s="42" t="s">
        <v>2272</v>
      </c>
      <c r="F284" s="52" t="s">
        <v>1063</v>
      </c>
      <c r="G284" s="52">
        <v>2</v>
      </c>
      <c r="H284" s="39"/>
      <c r="I284" s="2">
        <v>41191</v>
      </c>
    </row>
    <row r="285" spans="1:9" x14ac:dyDescent="0.3">
      <c r="A285" s="41" t="s">
        <v>617</v>
      </c>
      <c r="B285" s="46">
        <v>5.9</v>
      </c>
      <c r="C285" s="46">
        <v>9</v>
      </c>
      <c r="D285" s="36"/>
      <c r="E285" s="40" t="s">
        <v>1055</v>
      </c>
      <c r="F285" s="45" t="s">
        <v>1045</v>
      </c>
      <c r="G285" s="45">
        <v>2</v>
      </c>
      <c r="H285" s="39"/>
      <c r="I285" s="2">
        <v>41192</v>
      </c>
    </row>
    <row r="286" spans="1:9" x14ac:dyDescent="0.3">
      <c r="A286" s="41" t="s">
        <v>659</v>
      </c>
      <c r="B286" s="46">
        <v>5.7</v>
      </c>
      <c r="C286" s="46">
        <v>7</v>
      </c>
      <c r="D286" s="36"/>
      <c r="E286" s="42" t="s">
        <v>2273</v>
      </c>
      <c r="F286" s="52" t="s">
        <v>1073</v>
      </c>
      <c r="G286" s="52">
        <v>3</v>
      </c>
      <c r="H286" s="39"/>
      <c r="I286" s="2">
        <v>41193</v>
      </c>
    </row>
    <row r="287" spans="1:9" x14ac:dyDescent="0.3">
      <c r="A287" s="40" t="s">
        <v>1389</v>
      </c>
      <c r="B287" s="45" t="s">
        <v>1409</v>
      </c>
      <c r="C287" s="52">
        <v>7</v>
      </c>
      <c r="D287" s="36"/>
      <c r="E287" s="42" t="s">
        <v>1109</v>
      </c>
      <c r="F287" s="52" t="s">
        <v>1110</v>
      </c>
      <c r="G287" s="52">
        <v>3</v>
      </c>
      <c r="H287" s="39"/>
      <c r="I287" s="2">
        <v>41194</v>
      </c>
    </row>
    <row r="288" spans="1:9" x14ac:dyDescent="0.3">
      <c r="A288" s="41" t="s">
        <v>166</v>
      </c>
      <c r="B288" s="46" t="s">
        <v>980</v>
      </c>
      <c r="C288" s="46">
        <v>10</v>
      </c>
      <c r="D288" s="36"/>
      <c r="E288" s="40" t="s">
        <v>2450</v>
      </c>
      <c r="F288" s="45" t="s">
        <v>1197</v>
      </c>
      <c r="G288" s="45">
        <v>6</v>
      </c>
      <c r="H288" s="39"/>
      <c r="I288" s="2">
        <v>41195</v>
      </c>
    </row>
    <row r="289" spans="1:9" x14ac:dyDescent="0.3">
      <c r="A289" s="41" t="s">
        <v>830</v>
      </c>
      <c r="B289" s="46" t="s">
        <v>988</v>
      </c>
      <c r="C289" s="46">
        <v>17</v>
      </c>
      <c r="D289" s="36"/>
      <c r="E289" s="40" t="s">
        <v>2274</v>
      </c>
      <c r="F289" s="45" t="s">
        <v>1122</v>
      </c>
      <c r="G289" s="45">
        <v>4</v>
      </c>
      <c r="H289" s="39"/>
      <c r="I289" s="2">
        <v>41196</v>
      </c>
    </row>
    <row r="290" spans="1:9" x14ac:dyDescent="0.3">
      <c r="A290" s="41" t="s">
        <v>334</v>
      </c>
      <c r="B290" s="46">
        <v>5.6</v>
      </c>
      <c r="C290" s="46">
        <v>6</v>
      </c>
      <c r="D290" s="36"/>
      <c r="E290" s="40" t="s">
        <v>872</v>
      </c>
      <c r="F290" s="45" t="s">
        <v>1122</v>
      </c>
      <c r="G290" s="45">
        <v>4</v>
      </c>
      <c r="H290" s="39"/>
      <c r="I290" s="2">
        <v>41197</v>
      </c>
    </row>
    <row r="291" spans="1:9" x14ac:dyDescent="0.3">
      <c r="A291" s="41" t="s">
        <v>831</v>
      </c>
      <c r="B291" s="46">
        <v>5.4</v>
      </c>
      <c r="C291" s="46">
        <v>4</v>
      </c>
      <c r="D291" s="36"/>
      <c r="E291" s="42" t="s">
        <v>2451</v>
      </c>
      <c r="F291" s="52" t="s">
        <v>2378</v>
      </c>
      <c r="G291" s="52">
        <v>2</v>
      </c>
      <c r="H291" s="39"/>
      <c r="I291" s="2">
        <v>41198</v>
      </c>
    </row>
    <row r="292" spans="1:9" x14ac:dyDescent="0.3">
      <c r="A292" s="41" t="s">
        <v>137</v>
      </c>
      <c r="B292" s="46">
        <v>5.9</v>
      </c>
      <c r="C292" s="46">
        <v>9</v>
      </c>
      <c r="D292" s="36"/>
      <c r="E292" s="42" t="s">
        <v>1145</v>
      </c>
      <c r="F292" s="52" t="s">
        <v>1122</v>
      </c>
      <c r="G292" s="52">
        <v>4</v>
      </c>
      <c r="H292" s="39"/>
      <c r="I292" s="2">
        <v>41199</v>
      </c>
    </row>
    <row r="293" spans="1:9" x14ac:dyDescent="0.3">
      <c r="A293" s="41" t="s">
        <v>832</v>
      </c>
      <c r="B293" s="46">
        <v>5.7</v>
      </c>
      <c r="C293" s="46">
        <v>7</v>
      </c>
      <c r="D293" s="36"/>
      <c r="E293" s="42" t="s">
        <v>1091</v>
      </c>
      <c r="F293" s="52" t="s">
        <v>1073</v>
      </c>
      <c r="G293" s="52">
        <v>3</v>
      </c>
      <c r="H293" s="39"/>
      <c r="I293" s="2">
        <v>41200</v>
      </c>
    </row>
    <row r="294" spans="1:9" x14ac:dyDescent="0.3">
      <c r="A294" s="40" t="s">
        <v>1345</v>
      </c>
      <c r="B294" s="45" t="s">
        <v>1409</v>
      </c>
      <c r="C294" s="52">
        <v>7</v>
      </c>
      <c r="D294" s="36"/>
      <c r="E294" s="42" t="s">
        <v>1178</v>
      </c>
      <c r="F294" s="52" t="s">
        <v>1168</v>
      </c>
      <c r="G294" s="52">
        <v>5</v>
      </c>
      <c r="H294" s="39"/>
      <c r="I294" s="2">
        <v>41201</v>
      </c>
    </row>
    <row r="295" spans="1:9" x14ac:dyDescent="0.3">
      <c r="A295" s="41" t="s">
        <v>73</v>
      </c>
      <c r="B295" s="46">
        <v>5.5</v>
      </c>
      <c r="C295" s="46">
        <v>5</v>
      </c>
      <c r="D295" s="36"/>
      <c r="E295" s="42" t="s">
        <v>2275</v>
      </c>
      <c r="F295" s="52" t="s">
        <v>1168</v>
      </c>
      <c r="G295" s="52">
        <v>5</v>
      </c>
      <c r="H295" s="39"/>
      <c r="I295" s="2">
        <v>41202</v>
      </c>
    </row>
    <row r="296" spans="1:9" x14ac:dyDescent="0.3">
      <c r="A296" s="41" t="s">
        <v>41</v>
      </c>
      <c r="B296" s="46">
        <v>5.4</v>
      </c>
      <c r="C296" s="46">
        <v>4</v>
      </c>
      <c r="D296" s="36"/>
      <c r="E296" s="42" t="s">
        <v>2452</v>
      </c>
      <c r="F296" s="52" t="s">
        <v>2403</v>
      </c>
      <c r="G296" s="52">
        <v>3</v>
      </c>
      <c r="H296" s="39"/>
      <c r="I296" s="2">
        <v>41203</v>
      </c>
    </row>
    <row r="297" spans="1:9" x14ac:dyDescent="0.3">
      <c r="A297" s="41" t="s">
        <v>190</v>
      </c>
      <c r="B297" s="46">
        <v>5.7</v>
      </c>
      <c r="C297" s="46">
        <v>7</v>
      </c>
      <c r="D297" s="36"/>
      <c r="E297" s="42" t="s">
        <v>2453</v>
      </c>
      <c r="F297" s="52" t="s">
        <v>2376</v>
      </c>
      <c r="G297" s="52">
        <v>4</v>
      </c>
      <c r="H297" s="39"/>
      <c r="I297" s="2">
        <v>41204</v>
      </c>
    </row>
    <row r="298" spans="1:9" x14ac:dyDescent="0.3">
      <c r="A298" s="41" t="s">
        <v>255</v>
      </c>
      <c r="B298" s="46">
        <v>5.4</v>
      </c>
      <c r="C298" s="46">
        <v>4</v>
      </c>
      <c r="D298" s="36"/>
      <c r="E298" s="42" t="s">
        <v>1222</v>
      </c>
      <c r="F298" s="52" t="s">
        <v>1219</v>
      </c>
      <c r="G298" s="52">
        <v>7</v>
      </c>
      <c r="H298" s="39"/>
      <c r="I298" s="2">
        <v>41205</v>
      </c>
    </row>
    <row r="299" spans="1:9" x14ac:dyDescent="0.3">
      <c r="A299" s="41" t="s">
        <v>503</v>
      </c>
      <c r="B299" s="46" t="s">
        <v>0</v>
      </c>
      <c r="C299" s="46">
        <v>1</v>
      </c>
      <c r="D299" s="36"/>
      <c r="E299" s="42" t="s">
        <v>2546</v>
      </c>
      <c r="F299" s="52" t="s">
        <v>1168</v>
      </c>
      <c r="G299" s="52">
        <v>5</v>
      </c>
      <c r="H299" s="39"/>
      <c r="I299" s="2">
        <v>41206</v>
      </c>
    </row>
    <row r="300" spans="1:9" x14ac:dyDescent="0.3">
      <c r="A300" s="41" t="s">
        <v>401</v>
      </c>
      <c r="B300" s="46" t="s">
        <v>972</v>
      </c>
      <c r="C300" s="52">
        <v>9</v>
      </c>
      <c r="D300" s="36"/>
      <c r="E300" s="42" t="s">
        <v>1070</v>
      </c>
      <c r="F300" s="52" t="s">
        <v>1071</v>
      </c>
      <c r="G300" s="52">
        <v>3</v>
      </c>
      <c r="H300" s="39"/>
      <c r="I300" s="2">
        <v>41207</v>
      </c>
    </row>
    <row r="301" spans="1:9" x14ac:dyDescent="0.3">
      <c r="A301" s="40" t="s">
        <v>1338</v>
      </c>
      <c r="B301" s="45" t="s">
        <v>1409</v>
      </c>
      <c r="C301" s="52">
        <v>7</v>
      </c>
      <c r="D301" s="36"/>
      <c r="E301" s="42" t="s">
        <v>2454</v>
      </c>
      <c r="F301" s="52" t="s">
        <v>1168</v>
      </c>
      <c r="G301" s="52">
        <v>5</v>
      </c>
      <c r="H301" s="39"/>
      <c r="I301" s="2">
        <v>41208</v>
      </c>
    </row>
    <row r="302" spans="1:9" x14ac:dyDescent="0.3">
      <c r="A302" s="41" t="s">
        <v>565</v>
      </c>
      <c r="B302" s="46">
        <v>5.7</v>
      </c>
      <c r="C302" s="46">
        <v>7</v>
      </c>
      <c r="D302" s="36"/>
      <c r="E302" s="42" t="s">
        <v>1179</v>
      </c>
      <c r="F302" s="52" t="s">
        <v>1168</v>
      </c>
      <c r="G302" s="52">
        <v>5</v>
      </c>
      <c r="H302" s="39"/>
      <c r="I302" s="2">
        <v>41209</v>
      </c>
    </row>
    <row r="303" spans="1:9" x14ac:dyDescent="0.3">
      <c r="A303" s="41" t="s">
        <v>34</v>
      </c>
      <c r="B303" s="46">
        <v>5.8</v>
      </c>
      <c r="C303" s="46">
        <v>8</v>
      </c>
      <c r="D303" s="36"/>
      <c r="E303" s="42" t="s">
        <v>1223</v>
      </c>
      <c r="F303" s="52" t="s">
        <v>1219</v>
      </c>
      <c r="G303" s="52">
        <v>7</v>
      </c>
      <c r="H303" s="39"/>
      <c r="I303" s="2">
        <v>41210</v>
      </c>
    </row>
    <row r="304" spans="1:9" x14ac:dyDescent="0.3">
      <c r="A304" s="41" t="s">
        <v>833</v>
      </c>
      <c r="B304" s="46" t="s">
        <v>976</v>
      </c>
      <c r="C304" s="46">
        <v>12</v>
      </c>
      <c r="D304" s="36"/>
      <c r="E304" s="42" t="s">
        <v>1116</v>
      </c>
      <c r="F304" s="52" t="s">
        <v>1117</v>
      </c>
      <c r="G304" s="52">
        <v>4</v>
      </c>
      <c r="H304" s="39"/>
      <c r="I304" s="2">
        <v>41211</v>
      </c>
    </row>
    <row r="305" spans="1:9" x14ac:dyDescent="0.3">
      <c r="A305" s="41" t="s">
        <v>368</v>
      </c>
      <c r="B305" s="46" t="s">
        <v>975</v>
      </c>
      <c r="C305" s="46">
        <v>11</v>
      </c>
      <c r="D305" s="36"/>
      <c r="E305" s="42" t="s">
        <v>1146</v>
      </c>
      <c r="F305" s="52" t="s">
        <v>1122</v>
      </c>
      <c r="G305" s="52">
        <v>4</v>
      </c>
      <c r="H305" s="39"/>
      <c r="I305" s="2">
        <v>41212</v>
      </c>
    </row>
    <row r="306" spans="1:9" x14ac:dyDescent="0.3">
      <c r="A306" s="41" t="s">
        <v>147</v>
      </c>
      <c r="B306" s="46">
        <v>5.6</v>
      </c>
      <c r="C306" s="46">
        <v>6</v>
      </c>
      <c r="D306" s="36"/>
      <c r="E306" s="42" t="s">
        <v>1092</v>
      </c>
      <c r="F306" s="52" t="s">
        <v>1073</v>
      </c>
      <c r="G306" s="52">
        <v>3</v>
      </c>
      <c r="H306" s="39"/>
      <c r="I306" s="2">
        <v>41213</v>
      </c>
    </row>
    <row r="307" spans="1:9" x14ac:dyDescent="0.3">
      <c r="A307" s="41" t="s">
        <v>218</v>
      </c>
      <c r="B307" s="46">
        <v>5.8</v>
      </c>
      <c r="C307" s="46">
        <v>8</v>
      </c>
      <c r="D307" s="36"/>
      <c r="E307" s="42" t="s">
        <v>2455</v>
      </c>
      <c r="F307" s="52" t="s">
        <v>2403</v>
      </c>
      <c r="G307" s="52">
        <v>3</v>
      </c>
      <c r="H307" s="39"/>
      <c r="I307" s="2">
        <v>41214</v>
      </c>
    </row>
    <row r="308" spans="1:9" x14ac:dyDescent="0.3">
      <c r="A308" s="41" t="s">
        <v>65</v>
      </c>
      <c r="B308" s="46">
        <v>5.8</v>
      </c>
      <c r="C308" s="46">
        <v>8</v>
      </c>
      <c r="D308" s="36"/>
      <c r="E308" s="42" t="s">
        <v>2551</v>
      </c>
      <c r="F308" s="52" t="s">
        <v>1168</v>
      </c>
      <c r="G308" s="52">
        <v>5</v>
      </c>
      <c r="H308" s="39"/>
      <c r="I308" s="2">
        <v>41215</v>
      </c>
    </row>
    <row r="309" spans="1:9" x14ac:dyDescent="0.3">
      <c r="A309" s="41" t="s">
        <v>264</v>
      </c>
      <c r="B309" s="46" t="s">
        <v>978</v>
      </c>
      <c r="C309" s="46">
        <v>10</v>
      </c>
      <c r="D309" s="36"/>
      <c r="E309" s="40" t="s">
        <v>2456</v>
      </c>
      <c r="F309" s="45" t="s">
        <v>1073</v>
      </c>
      <c r="G309" s="45">
        <v>3</v>
      </c>
      <c r="H309" s="39"/>
      <c r="I309" s="2">
        <v>41216</v>
      </c>
    </row>
    <row r="310" spans="1:9" x14ac:dyDescent="0.3">
      <c r="A310" s="41" t="s">
        <v>119</v>
      </c>
      <c r="B310" s="46">
        <v>5.9</v>
      </c>
      <c r="C310" s="46">
        <v>9</v>
      </c>
      <c r="D310" s="36"/>
      <c r="E310" s="42" t="s">
        <v>1036</v>
      </c>
      <c r="F310" s="52" t="s">
        <v>1037</v>
      </c>
      <c r="G310" s="52">
        <v>1</v>
      </c>
      <c r="H310" s="39"/>
      <c r="I310" s="2">
        <v>41217</v>
      </c>
    </row>
    <row r="311" spans="1:9" x14ac:dyDescent="0.3">
      <c r="A311" s="41" t="s">
        <v>834</v>
      </c>
      <c r="B311" s="46" t="s">
        <v>980</v>
      </c>
      <c r="C311" s="46">
        <v>10</v>
      </c>
      <c r="D311" s="36"/>
      <c r="E311" s="42" t="s">
        <v>1038</v>
      </c>
      <c r="F311" s="52" t="s">
        <v>1037</v>
      </c>
      <c r="G311" s="52">
        <v>1</v>
      </c>
      <c r="H311" s="39"/>
      <c r="I311" s="2">
        <v>41218</v>
      </c>
    </row>
    <row r="312" spans="1:9" x14ac:dyDescent="0.3">
      <c r="A312" s="41" t="s">
        <v>265</v>
      </c>
      <c r="B312" s="46" t="s">
        <v>980</v>
      </c>
      <c r="C312" s="46">
        <v>10</v>
      </c>
      <c r="D312" s="36"/>
      <c r="E312" s="42" t="s">
        <v>2457</v>
      </c>
      <c r="F312" s="52" t="s">
        <v>2437</v>
      </c>
      <c r="G312" s="52">
        <v>5</v>
      </c>
      <c r="H312" s="39"/>
      <c r="I312" s="2">
        <v>41219</v>
      </c>
    </row>
    <row r="313" spans="1:9" x14ac:dyDescent="0.3">
      <c r="A313" s="41" t="s">
        <v>167</v>
      </c>
      <c r="B313" s="46">
        <v>5.9</v>
      </c>
      <c r="C313" s="46">
        <v>9</v>
      </c>
      <c r="D313" s="36"/>
      <c r="E313" s="42" t="s">
        <v>2458</v>
      </c>
      <c r="F313" s="52" t="s">
        <v>2376</v>
      </c>
      <c r="G313" s="52">
        <v>4</v>
      </c>
      <c r="H313" s="39"/>
      <c r="I313" s="2">
        <v>41220</v>
      </c>
    </row>
    <row r="314" spans="1:9" x14ac:dyDescent="0.3">
      <c r="A314" s="41" t="s">
        <v>435</v>
      </c>
      <c r="B314" s="46">
        <v>5.9</v>
      </c>
      <c r="C314" s="46">
        <v>9</v>
      </c>
      <c r="D314" s="36"/>
      <c r="E314" s="42" t="s">
        <v>1248</v>
      </c>
      <c r="F314" s="52" t="s">
        <v>379</v>
      </c>
      <c r="G314" s="52">
        <v>9</v>
      </c>
      <c r="H314" s="39"/>
      <c r="I314" s="2">
        <v>41221</v>
      </c>
    </row>
    <row r="315" spans="1:9" x14ac:dyDescent="0.3">
      <c r="A315" s="41" t="s">
        <v>112</v>
      </c>
      <c r="B315" s="46">
        <v>5.5</v>
      </c>
      <c r="C315" s="46">
        <v>5</v>
      </c>
      <c r="D315" s="36"/>
      <c r="E315" s="42" t="s">
        <v>2276</v>
      </c>
      <c r="F315" s="52" t="s">
        <v>1251</v>
      </c>
      <c r="G315" s="52">
        <v>9</v>
      </c>
      <c r="H315" s="39"/>
      <c r="I315" s="2">
        <v>41222</v>
      </c>
    </row>
    <row r="316" spans="1:9" x14ac:dyDescent="0.3">
      <c r="A316" s="40" t="s">
        <v>1308</v>
      </c>
      <c r="B316" s="45" t="s">
        <v>1411</v>
      </c>
      <c r="C316" s="52">
        <v>8</v>
      </c>
      <c r="D316" s="36"/>
      <c r="E316" s="42" t="s">
        <v>2459</v>
      </c>
      <c r="F316" s="52" t="s">
        <v>2406</v>
      </c>
      <c r="G316" s="52">
        <v>6</v>
      </c>
      <c r="H316" s="39"/>
      <c r="I316" s="2">
        <v>41223</v>
      </c>
    </row>
    <row r="317" spans="1:9" x14ac:dyDescent="0.3">
      <c r="A317" s="41" t="s">
        <v>393</v>
      </c>
      <c r="B317" s="46">
        <v>5.6</v>
      </c>
      <c r="C317" s="46">
        <v>6</v>
      </c>
      <c r="D317" s="36"/>
      <c r="E317" s="42" t="s">
        <v>1224</v>
      </c>
      <c r="F317" s="52" t="s">
        <v>1219</v>
      </c>
      <c r="G317" s="52">
        <v>7</v>
      </c>
      <c r="H317" s="39"/>
      <c r="I317" s="2">
        <v>41224</v>
      </c>
    </row>
    <row r="318" spans="1:9" x14ac:dyDescent="0.3">
      <c r="A318" s="40" t="s">
        <v>1335</v>
      </c>
      <c r="B318" s="45" t="s">
        <v>45</v>
      </c>
      <c r="C318" s="52">
        <v>6</v>
      </c>
      <c r="D318" s="36"/>
      <c r="E318" s="42" t="s">
        <v>2277</v>
      </c>
      <c r="F318" s="52" t="s">
        <v>1063</v>
      </c>
      <c r="G318" s="52">
        <v>2</v>
      </c>
      <c r="H318" s="39"/>
      <c r="I318" s="2">
        <v>41225</v>
      </c>
    </row>
    <row r="319" spans="1:9" x14ac:dyDescent="0.3">
      <c r="A319" s="40" t="s">
        <v>1336</v>
      </c>
      <c r="B319" s="45" t="s">
        <v>1410</v>
      </c>
      <c r="C319" s="52">
        <v>9</v>
      </c>
      <c r="D319" s="36"/>
      <c r="E319" s="42" t="s">
        <v>2278</v>
      </c>
      <c r="F319" s="52" t="s">
        <v>1117</v>
      </c>
      <c r="G319" s="52">
        <v>4</v>
      </c>
      <c r="H319" s="39"/>
      <c r="I319" s="2">
        <v>41226</v>
      </c>
    </row>
    <row r="320" spans="1:9" x14ac:dyDescent="0.3">
      <c r="A320" s="40" t="s">
        <v>1331</v>
      </c>
      <c r="B320" s="45" t="s">
        <v>1412</v>
      </c>
      <c r="C320" s="52">
        <v>12</v>
      </c>
      <c r="D320" s="36"/>
      <c r="E320" s="42" t="s">
        <v>2279</v>
      </c>
      <c r="F320" s="52" t="s">
        <v>1168</v>
      </c>
      <c r="G320" s="52">
        <v>5</v>
      </c>
      <c r="H320" s="39"/>
      <c r="I320" s="2">
        <v>41227</v>
      </c>
    </row>
    <row r="321" spans="1:9" x14ac:dyDescent="0.3">
      <c r="A321" s="41" t="s">
        <v>316</v>
      </c>
      <c r="B321" s="46" t="s">
        <v>978</v>
      </c>
      <c r="C321" s="46">
        <v>10</v>
      </c>
      <c r="D321" s="36"/>
      <c r="E321" s="40" t="s">
        <v>2460</v>
      </c>
      <c r="F321" s="45" t="s">
        <v>1168</v>
      </c>
      <c r="G321" s="45">
        <v>5</v>
      </c>
      <c r="H321" s="39"/>
      <c r="I321" s="2">
        <v>41228</v>
      </c>
    </row>
    <row r="322" spans="1:9" x14ac:dyDescent="0.3">
      <c r="A322" s="41" t="s">
        <v>289</v>
      </c>
      <c r="B322" s="46" t="s">
        <v>978</v>
      </c>
      <c r="C322" s="46">
        <v>10</v>
      </c>
      <c r="D322" s="36"/>
      <c r="E322" s="42" t="s">
        <v>1190</v>
      </c>
      <c r="F322" s="52" t="s">
        <v>1191</v>
      </c>
      <c r="G322" s="52">
        <v>5</v>
      </c>
      <c r="H322" s="39"/>
      <c r="I322" s="2">
        <v>41229</v>
      </c>
    </row>
    <row r="323" spans="1:9" x14ac:dyDescent="0.3">
      <c r="A323" s="41" t="s">
        <v>23</v>
      </c>
      <c r="B323" s="46">
        <v>5.8</v>
      </c>
      <c r="C323" s="46">
        <v>8</v>
      </c>
      <c r="D323" s="36"/>
      <c r="E323" s="42" t="s">
        <v>1014</v>
      </c>
      <c r="F323" s="52" t="s">
        <v>1002</v>
      </c>
      <c r="G323" s="52">
        <v>1</v>
      </c>
      <c r="H323" s="39"/>
      <c r="I323" s="2">
        <v>41230</v>
      </c>
    </row>
    <row r="324" spans="1:9" x14ac:dyDescent="0.3">
      <c r="A324" s="41" t="s">
        <v>182</v>
      </c>
      <c r="B324" s="46" t="s">
        <v>982</v>
      </c>
      <c r="C324" s="46">
        <v>13</v>
      </c>
      <c r="D324" s="36"/>
      <c r="E324" s="42" t="s">
        <v>1225</v>
      </c>
      <c r="F324" s="52" t="s">
        <v>1219</v>
      </c>
      <c r="G324" s="52">
        <v>7</v>
      </c>
      <c r="H324" s="39"/>
      <c r="I324" s="2">
        <v>41231</v>
      </c>
    </row>
    <row r="325" spans="1:9" x14ac:dyDescent="0.3">
      <c r="A325" s="42" t="s">
        <v>2026</v>
      </c>
      <c r="B325" s="52">
        <v>5.4</v>
      </c>
      <c r="C325" s="52">
        <v>4</v>
      </c>
      <c r="D325" s="36"/>
      <c r="E325" s="42" t="s">
        <v>2461</v>
      </c>
      <c r="F325" s="52" t="s">
        <v>2406</v>
      </c>
      <c r="G325" s="52">
        <v>6</v>
      </c>
      <c r="H325" s="39"/>
      <c r="I325" s="2">
        <v>41232</v>
      </c>
    </row>
    <row r="326" spans="1:9" x14ac:dyDescent="0.3">
      <c r="A326" s="41" t="s">
        <v>835</v>
      </c>
      <c r="B326" s="46">
        <v>5.8</v>
      </c>
      <c r="C326" s="46">
        <v>8</v>
      </c>
      <c r="D326" s="36"/>
      <c r="E326" s="42" t="s">
        <v>2280</v>
      </c>
      <c r="F326" s="52" t="s">
        <v>1073</v>
      </c>
      <c r="G326" s="52">
        <v>3</v>
      </c>
      <c r="H326" s="39"/>
      <c r="I326" s="2">
        <v>41233</v>
      </c>
    </row>
    <row r="327" spans="1:9" x14ac:dyDescent="0.3">
      <c r="A327" s="41" t="s">
        <v>584</v>
      </c>
      <c r="B327" s="46">
        <v>5.9</v>
      </c>
      <c r="C327" s="46">
        <v>9</v>
      </c>
      <c r="D327" s="36"/>
      <c r="E327" s="42" t="s">
        <v>1266</v>
      </c>
      <c r="F327" s="52" t="s">
        <v>1264</v>
      </c>
      <c r="G327" s="52">
        <v>1</v>
      </c>
      <c r="H327" s="39"/>
      <c r="I327" s="2">
        <v>41234</v>
      </c>
    </row>
    <row r="328" spans="1:9" x14ac:dyDescent="0.3">
      <c r="A328" s="41" t="s">
        <v>836</v>
      </c>
      <c r="B328" s="46">
        <v>5.4</v>
      </c>
      <c r="C328" s="46">
        <v>4</v>
      </c>
      <c r="D328" s="36"/>
      <c r="E328" s="42" t="s">
        <v>1064</v>
      </c>
      <c r="F328" s="52" t="s">
        <v>1063</v>
      </c>
      <c r="G328" s="52">
        <v>2</v>
      </c>
      <c r="H328" s="39"/>
      <c r="I328" s="2">
        <v>41235</v>
      </c>
    </row>
    <row r="329" spans="1:9" x14ac:dyDescent="0.3">
      <c r="A329" s="41" t="s">
        <v>141</v>
      </c>
      <c r="B329" s="46">
        <v>5.8</v>
      </c>
      <c r="C329" s="46">
        <v>8</v>
      </c>
      <c r="D329" s="36"/>
      <c r="E329" s="42" t="s">
        <v>2281</v>
      </c>
      <c r="F329" s="52" t="s">
        <v>1259</v>
      </c>
      <c r="G329" s="52">
        <v>10</v>
      </c>
      <c r="H329" s="39"/>
      <c r="I329" s="2">
        <v>41236</v>
      </c>
    </row>
    <row r="330" spans="1:9" x14ac:dyDescent="0.3">
      <c r="A330" s="41" t="s">
        <v>455</v>
      </c>
      <c r="B330" s="46">
        <v>5.7</v>
      </c>
      <c r="C330" s="46">
        <v>7</v>
      </c>
      <c r="D330" s="36"/>
      <c r="E330" s="42" t="s">
        <v>1093</v>
      </c>
      <c r="F330" s="52" t="s">
        <v>1073</v>
      </c>
      <c r="G330" s="52">
        <v>3</v>
      </c>
      <c r="H330" s="39"/>
      <c r="I330" s="2">
        <v>41237</v>
      </c>
    </row>
    <row r="331" spans="1:9" x14ac:dyDescent="0.3">
      <c r="A331" s="41" t="s">
        <v>120</v>
      </c>
      <c r="B331" s="46">
        <v>5.7</v>
      </c>
      <c r="C331" s="46">
        <v>7</v>
      </c>
      <c r="D331" s="36"/>
      <c r="E331" s="42" t="s">
        <v>2024</v>
      </c>
      <c r="F331" s="52" t="s">
        <v>1117</v>
      </c>
      <c r="G331" s="52">
        <v>4</v>
      </c>
      <c r="H331" s="39"/>
      <c r="I331" s="2">
        <v>41238</v>
      </c>
    </row>
    <row r="332" spans="1:9" x14ac:dyDescent="0.3">
      <c r="A332" s="41" t="s">
        <v>446</v>
      </c>
      <c r="B332" s="46">
        <v>5.5</v>
      </c>
      <c r="C332" s="46">
        <v>5</v>
      </c>
      <c r="D332" s="36"/>
      <c r="E332" s="42" t="s">
        <v>1015</v>
      </c>
      <c r="F332" s="52" t="s">
        <v>1002</v>
      </c>
      <c r="G332" s="52">
        <v>1</v>
      </c>
      <c r="H332" s="39"/>
      <c r="I332" s="2">
        <v>41239</v>
      </c>
    </row>
    <row r="333" spans="1:9" x14ac:dyDescent="0.3">
      <c r="A333" s="41" t="s">
        <v>394</v>
      </c>
      <c r="B333" s="46">
        <v>5.6</v>
      </c>
      <c r="C333" s="46">
        <v>6</v>
      </c>
      <c r="D333" s="36"/>
      <c r="E333" s="40" t="s">
        <v>2462</v>
      </c>
      <c r="F333" s="45" t="s">
        <v>1045</v>
      </c>
      <c r="G333" s="45">
        <v>2</v>
      </c>
      <c r="H333" s="39"/>
      <c r="I333" s="2">
        <v>41240</v>
      </c>
    </row>
    <row r="334" spans="1:9" x14ac:dyDescent="0.3">
      <c r="A334" s="41" t="s">
        <v>640</v>
      </c>
      <c r="B334" s="46">
        <v>5.8</v>
      </c>
      <c r="C334" s="46">
        <v>8</v>
      </c>
      <c r="D334" s="36"/>
      <c r="E334" s="42" t="s">
        <v>2282</v>
      </c>
      <c r="F334" s="52" t="s">
        <v>1241</v>
      </c>
      <c r="G334" s="52">
        <v>8</v>
      </c>
      <c r="H334" s="39"/>
      <c r="I334" s="2">
        <v>41241</v>
      </c>
    </row>
    <row r="335" spans="1:9" x14ac:dyDescent="0.3">
      <c r="A335" s="40" t="s">
        <v>1384</v>
      </c>
      <c r="B335" s="45" t="s">
        <v>45</v>
      </c>
      <c r="C335" s="52">
        <v>6</v>
      </c>
      <c r="D335" s="36"/>
      <c r="E335" s="40" t="s">
        <v>2463</v>
      </c>
      <c r="F335" s="45" t="s">
        <v>1045</v>
      </c>
      <c r="G335" s="45">
        <v>2</v>
      </c>
      <c r="H335" s="39"/>
      <c r="I335" s="2">
        <v>41242</v>
      </c>
    </row>
    <row r="336" spans="1:9" x14ac:dyDescent="0.3">
      <c r="A336" s="41" t="s">
        <v>423</v>
      </c>
      <c r="B336" s="46">
        <v>5.7</v>
      </c>
      <c r="C336" s="46">
        <v>7</v>
      </c>
      <c r="D336" s="36"/>
      <c r="E336" s="42" t="s">
        <v>2464</v>
      </c>
      <c r="F336" s="52" t="s">
        <v>2378</v>
      </c>
      <c r="G336" s="52">
        <v>2</v>
      </c>
      <c r="H336" s="39"/>
      <c r="I336" s="2">
        <v>41243</v>
      </c>
    </row>
    <row r="337" spans="1:9" x14ac:dyDescent="0.3">
      <c r="A337" s="41" t="s">
        <v>121</v>
      </c>
      <c r="B337" s="46">
        <v>5.9</v>
      </c>
      <c r="C337" s="46">
        <v>9</v>
      </c>
      <c r="D337" s="36"/>
      <c r="E337" s="42" t="s">
        <v>2283</v>
      </c>
      <c r="F337" s="52" t="s">
        <v>1195</v>
      </c>
      <c r="G337" s="52">
        <v>6</v>
      </c>
      <c r="H337" s="39"/>
      <c r="I337" s="2">
        <v>41244</v>
      </c>
    </row>
    <row r="338" spans="1:9" x14ac:dyDescent="0.3">
      <c r="A338" s="41" t="s">
        <v>299</v>
      </c>
      <c r="B338" s="46">
        <v>5.9</v>
      </c>
      <c r="C338" s="46">
        <v>9</v>
      </c>
      <c r="D338" s="36"/>
      <c r="E338" s="40" t="s">
        <v>2465</v>
      </c>
      <c r="F338" s="45" t="s">
        <v>1251</v>
      </c>
      <c r="G338" s="45">
        <v>9</v>
      </c>
      <c r="H338" s="39"/>
      <c r="I338" s="2">
        <v>41245</v>
      </c>
    </row>
    <row r="339" spans="1:9" x14ac:dyDescent="0.3">
      <c r="A339" s="41" t="s">
        <v>142</v>
      </c>
      <c r="B339" s="46">
        <v>5.8</v>
      </c>
      <c r="C339" s="46">
        <v>8</v>
      </c>
      <c r="D339" s="36"/>
      <c r="E339" s="40" t="s">
        <v>2466</v>
      </c>
      <c r="F339" s="45" t="s">
        <v>1045</v>
      </c>
      <c r="G339" s="45">
        <v>2</v>
      </c>
      <c r="H339" s="39"/>
      <c r="I339" s="2">
        <v>41246</v>
      </c>
    </row>
    <row r="340" spans="1:9" x14ac:dyDescent="0.3">
      <c r="A340" s="41" t="s">
        <v>837</v>
      </c>
      <c r="B340" s="46">
        <v>5.5</v>
      </c>
      <c r="C340" s="46">
        <v>5</v>
      </c>
      <c r="D340" s="36"/>
      <c r="E340" s="40" t="s">
        <v>2467</v>
      </c>
      <c r="F340" s="45" t="s">
        <v>2000</v>
      </c>
      <c r="G340" s="45">
        <v>7</v>
      </c>
      <c r="H340" s="39"/>
      <c r="I340" s="2">
        <v>41247</v>
      </c>
    </row>
    <row r="341" spans="1:9" x14ac:dyDescent="0.3">
      <c r="A341" s="41" t="s">
        <v>641</v>
      </c>
      <c r="B341" s="46">
        <v>5.4</v>
      </c>
      <c r="C341" s="46">
        <v>4</v>
      </c>
      <c r="D341" s="36"/>
      <c r="E341" s="42" t="s">
        <v>2537</v>
      </c>
      <c r="F341" s="52" t="s">
        <v>1045</v>
      </c>
      <c r="G341" s="52">
        <v>2</v>
      </c>
      <c r="H341" s="39"/>
      <c r="I341" s="2">
        <v>41248</v>
      </c>
    </row>
    <row r="342" spans="1:9" x14ac:dyDescent="0.3">
      <c r="A342" s="41" t="s">
        <v>143</v>
      </c>
      <c r="B342" s="46" t="s">
        <v>973</v>
      </c>
      <c r="C342" s="46">
        <v>12</v>
      </c>
      <c r="D342" s="36"/>
      <c r="E342" s="42" t="s">
        <v>2284</v>
      </c>
      <c r="F342" s="52" t="s">
        <v>1228</v>
      </c>
      <c r="G342" s="52">
        <v>7</v>
      </c>
      <c r="H342" s="39"/>
      <c r="I342" s="2">
        <v>41249</v>
      </c>
    </row>
    <row r="343" spans="1:9" x14ac:dyDescent="0.3">
      <c r="A343" s="41" t="s">
        <v>547</v>
      </c>
      <c r="B343" s="46">
        <v>5.9</v>
      </c>
      <c r="C343" s="46">
        <v>9</v>
      </c>
      <c r="D343" s="36"/>
      <c r="E343" s="42" t="s">
        <v>1094</v>
      </c>
      <c r="F343" s="52" t="s">
        <v>1073</v>
      </c>
      <c r="G343" s="52">
        <v>3</v>
      </c>
      <c r="H343" s="39"/>
      <c r="I343" s="2">
        <v>41250</v>
      </c>
    </row>
    <row r="344" spans="1:9" x14ac:dyDescent="0.3">
      <c r="A344" s="40" t="s">
        <v>1369</v>
      </c>
      <c r="B344" s="45" t="s">
        <v>2</v>
      </c>
      <c r="C344" s="52">
        <v>11</v>
      </c>
      <c r="D344" s="36"/>
      <c r="E344" s="42" t="s">
        <v>1180</v>
      </c>
      <c r="F344" s="52" t="s">
        <v>1168</v>
      </c>
      <c r="G344" s="52">
        <v>5</v>
      </c>
      <c r="H344" s="39"/>
      <c r="I344" s="2">
        <v>41251</v>
      </c>
    </row>
    <row r="345" spans="1:9" x14ac:dyDescent="0.3">
      <c r="A345" s="43" t="s">
        <v>2358</v>
      </c>
      <c r="B345" s="46" t="s">
        <v>978</v>
      </c>
      <c r="C345" s="46">
        <v>10</v>
      </c>
      <c r="D345" s="36"/>
      <c r="E345" s="42" t="s">
        <v>2468</v>
      </c>
      <c r="F345" s="52" t="s">
        <v>2437</v>
      </c>
      <c r="G345" s="52">
        <v>5</v>
      </c>
      <c r="H345" s="39"/>
      <c r="I345" s="2">
        <v>41252</v>
      </c>
    </row>
    <row r="346" spans="1:9" x14ac:dyDescent="0.3">
      <c r="A346" s="40" t="s">
        <v>1311</v>
      </c>
      <c r="B346" s="45" t="s">
        <v>1411</v>
      </c>
      <c r="C346" s="52">
        <v>8</v>
      </c>
      <c r="D346" s="36"/>
      <c r="E346" s="42" t="s">
        <v>2549</v>
      </c>
      <c r="F346" s="52" t="s">
        <v>1168</v>
      </c>
      <c r="G346" s="52">
        <v>5</v>
      </c>
      <c r="H346" s="39"/>
      <c r="I346" s="2">
        <v>41253</v>
      </c>
    </row>
    <row r="347" spans="1:9" x14ac:dyDescent="0.3">
      <c r="A347" s="44" t="s">
        <v>791</v>
      </c>
      <c r="B347" s="46">
        <v>5.8</v>
      </c>
      <c r="C347" s="46">
        <v>8</v>
      </c>
      <c r="D347" s="36"/>
      <c r="E347" s="42" t="s">
        <v>2469</v>
      </c>
      <c r="F347" s="52" t="s">
        <v>2376</v>
      </c>
      <c r="G347" s="52">
        <v>4</v>
      </c>
      <c r="H347" s="39"/>
      <c r="I347" s="2">
        <v>41254</v>
      </c>
    </row>
    <row r="348" spans="1:9" x14ac:dyDescent="0.3">
      <c r="A348" s="41" t="s">
        <v>88</v>
      </c>
      <c r="B348" s="46">
        <v>5.6</v>
      </c>
      <c r="C348" s="46">
        <v>6</v>
      </c>
      <c r="D348" s="36"/>
      <c r="E348" s="42" t="s">
        <v>1267</v>
      </c>
      <c r="F348" s="52" t="s">
        <v>1264</v>
      </c>
      <c r="G348" s="52">
        <v>1</v>
      </c>
      <c r="H348" s="39"/>
      <c r="I348" s="2">
        <v>41255</v>
      </c>
    </row>
    <row r="349" spans="1:9" x14ac:dyDescent="0.3">
      <c r="A349" s="41" t="s">
        <v>177</v>
      </c>
      <c r="B349" s="46" t="s">
        <v>978</v>
      </c>
      <c r="C349" s="46">
        <v>10</v>
      </c>
      <c r="D349" s="36"/>
      <c r="E349" s="42" t="s">
        <v>279</v>
      </c>
      <c r="F349" s="52" t="s">
        <v>1219</v>
      </c>
      <c r="G349" s="52">
        <v>7</v>
      </c>
      <c r="H349" s="39"/>
      <c r="I349" s="2">
        <v>41256</v>
      </c>
    </row>
    <row r="350" spans="1:9" x14ac:dyDescent="0.3">
      <c r="A350" s="41" t="s">
        <v>838</v>
      </c>
      <c r="B350" s="46">
        <v>5.8</v>
      </c>
      <c r="C350" s="46">
        <v>8</v>
      </c>
      <c r="D350" s="36"/>
      <c r="E350" s="42" t="s">
        <v>1249</v>
      </c>
      <c r="F350" s="52" t="s">
        <v>379</v>
      </c>
      <c r="G350" s="52">
        <v>9</v>
      </c>
      <c r="H350" s="39"/>
      <c r="I350" s="2">
        <v>41257</v>
      </c>
    </row>
    <row r="351" spans="1:9" x14ac:dyDescent="0.3">
      <c r="A351" s="41" t="s">
        <v>369</v>
      </c>
      <c r="B351" s="46" t="s">
        <v>981</v>
      </c>
      <c r="C351" s="46">
        <v>14</v>
      </c>
      <c r="D351" s="36"/>
      <c r="E351" s="40" t="s">
        <v>2470</v>
      </c>
      <c r="F351" s="45" t="s">
        <v>1253</v>
      </c>
      <c r="G351" s="45">
        <v>10</v>
      </c>
      <c r="H351" s="39"/>
      <c r="I351" s="2">
        <v>41258</v>
      </c>
    </row>
    <row r="352" spans="1:9" x14ac:dyDescent="0.3">
      <c r="A352" s="41" t="s">
        <v>66</v>
      </c>
      <c r="B352" s="46">
        <v>5.8</v>
      </c>
      <c r="C352" s="46">
        <v>8</v>
      </c>
      <c r="D352" s="36"/>
      <c r="E352" s="42" t="s">
        <v>1056</v>
      </c>
      <c r="F352" s="52" t="s">
        <v>1045</v>
      </c>
      <c r="G352" s="52">
        <v>2</v>
      </c>
      <c r="H352" s="39"/>
      <c r="I352" s="2">
        <v>41259</v>
      </c>
    </row>
    <row r="353" spans="1:9" x14ac:dyDescent="0.3">
      <c r="A353" s="40" t="s">
        <v>1294</v>
      </c>
      <c r="B353" s="45" t="s">
        <v>1409</v>
      </c>
      <c r="C353" s="52">
        <v>7</v>
      </c>
      <c r="D353" s="36"/>
      <c r="E353" s="42" t="s">
        <v>1095</v>
      </c>
      <c r="F353" s="52" t="s">
        <v>1073</v>
      </c>
      <c r="G353" s="52">
        <v>3</v>
      </c>
      <c r="H353" s="39"/>
      <c r="I353" s="2">
        <v>41260</v>
      </c>
    </row>
    <row r="354" spans="1:9" x14ac:dyDescent="0.3">
      <c r="A354" s="41" t="s">
        <v>98</v>
      </c>
      <c r="B354" s="46">
        <v>5.8</v>
      </c>
      <c r="C354" s="46">
        <v>8</v>
      </c>
      <c r="D354" s="36"/>
      <c r="E354" s="40" t="s">
        <v>2471</v>
      </c>
      <c r="F354" s="45" t="s">
        <v>1168</v>
      </c>
      <c r="G354" s="45">
        <v>5</v>
      </c>
      <c r="H354" s="39"/>
      <c r="I354" s="2">
        <v>41261</v>
      </c>
    </row>
    <row r="355" spans="1:9" x14ac:dyDescent="0.3">
      <c r="A355" s="41" t="s">
        <v>839</v>
      </c>
      <c r="B355" s="46">
        <v>5.9</v>
      </c>
      <c r="C355" s="46">
        <v>9</v>
      </c>
      <c r="D355" s="36"/>
      <c r="E355" s="42" t="s">
        <v>2538</v>
      </c>
      <c r="F355" s="52" t="s">
        <v>1002</v>
      </c>
      <c r="G355" s="52">
        <v>1</v>
      </c>
      <c r="H355" s="39"/>
      <c r="I355" s="2">
        <v>41262</v>
      </c>
    </row>
    <row r="356" spans="1:9" x14ac:dyDescent="0.3">
      <c r="A356" s="41" t="s">
        <v>67</v>
      </c>
      <c r="B356" s="46">
        <v>5.6</v>
      </c>
      <c r="C356" s="46">
        <v>6</v>
      </c>
      <c r="D356" s="36"/>
      <c r="E356" s="42" t="s">
        <v>1016</v>
      </c>
      <c r="F356" s="52" t="s">
        <v>1002</v>
      </c>
      <c r="G356" s="52">
        <v>1</v>
      </c>
      <c r="H356" s="39"/>
      <c r="I356" s="2">
        <v>41263</v>
      </c>
    </row>
    <row r="357" spans="1:9" x14ac:dyDescent="0.3">
      <c r="A357" s="41" t="s">
        <v>840</v>
      </c>
      <c r="B357" s="46">
        <v>5.9</v>
      </c>
      <c r="C357" s="46">
        <v>9</v>
      </c>
      <c r="D357" s="36"/>
      <c r="E357" s="42" t="s">
        <v>1181</v>
      </c>
      <c r="F357" s="52" t="s">
        <v>1168</v>
      </c>
      <c r="G357" s="52">
        <v>5</v>
      </c>
      <c r="H357" s="39"/>
      <c r="I357" s="2">
        <v>41264</v>
      </c>
    </row>
    <row r="358" spans="1:9" x14ac:dyDescent="0.3">
      <c r="A358" s="40" t="s">
        <v>1367</v>
      </c>
      <c r="B358" s="45" t="s">
        <v>1411</v>
      </c>
      <c r="C358" s="52">
        <v>8</v>
      </c>
      <c r="D358" s="36"/>
      <c r="E358" s="42" t="s">
        <v>1207</v>
      </c>
      <c r="F358" s="52" t="s">
        <v>1197</v>
      </c>
      <c r="G358" s="52">
        <v>6</v>
      </c>
      <c r="H358" s="39"/>
      <c r="I358" s="2">
        <v>41265</v>
      </c>
    </row>
    <row r="359" spans="1:9" x14ac:dyDescent="0.3">
      <c r="A359" s="42" t="s">
        <v>2164</v>
      </c>
      <c r="B359" s="52">
        <v>5.3</v>
      </c>
      <c r="C359" s="52">
        <v>3</v>
      </c>
      <c r="D359" s="36"/>
      <c r="E359" s="42" t="s">
        <v>1017</v>
      </c>
      <c r="F359" s="52" t="s">
        <v>1002</v>
      </c>
      <c r="G359" s="52">
        <v>1</v>
      </c>
      <c r="H359" s="39"/>
      <c r="I359" s="2">
        <v>41266</v>
      </c>
    </row>
    <row r="360" spans="1:9" x14ac:dyDescent="0.3">
      <c r="A360" s="42" t="s">
        <v>2171</v>
      </c>
      <c r="B360" s="52">
        <v>5.8</v>
      </c>
      <c r="C360" s="52">
        <v>8</v>
      </c>
      <c r="D360" s="36"/>
      <c r="E360" s="42" t="s">
        <v>2472</v>
      </c>
      <c r="F360" s="52" t="s">
        <v>2403</v>
      </c>
      <c r="G360" s="52">
        <v>3</v>
      </c>
      <c r="H360" s="39"/>
      <c r="I360" s="2">
        <v>41267</v>
      </c>
    </row>
    <row r="361" spans="1:9" x14ac:dyDescent="0.3">
      <c r="A361" s="41" t="s">
        <v>99</v>
      </c>
      <c r="B361" s="46" t="s">
        <v>978</v>
      </c>
      <c r="C361" s="46">
        <v>10</v>
      </c>
      <c r="D361" s="36"/>
      <c r="E361" s="42" t="s">
        <v>2285</v>
      </c>
      <c r="F361" s="52" t="s">
        <v>1253</v>
      </c>
      <c r="G361" s="52">
        <v>10</v>
      </c>
      <c r="H361" s="39"/>
      <c r="I361" s="2">
        <v>41268</v>
      </c>
    </row>
    <row r="362" spans="1:9" x14ac:dyDescent="0.3">
      <c r="A362" s="40" t="s">
        <v>1304</v>
      </c>
      <c r="B362" s="45" t="s">
        <v>2</v>
      </c>
      <c r="C362" s="52">
        <v>11</v>
      </c>
      <c r="D362" s="36"/>
      <c r="E362" s="42" t="s">
        <v>2286</v>
      </c>
      <c r="F362" s="52" t="s">
        <v>1002</v>
      </c>
      <c r="G362" s="52">
        <v>1</v>
      </c>
      <c r="H362" s="39"/>
      <c r="I362" s="2">
        <v>41269</v>
      </c>
    </row>
    <row r="363" spans="1:9" x14ac:dyDescent="0.3">
      <c r="A363" s="41" t="s">
        <v>127</v>
      </c>
      <c r="B363" s="46">
        <v>5.8</v>
      </c>
      <c r="C363" s="46">
        <v>8</v>
      </c>
      <c r="D363" s="36"/>
      <c r="E363" s="40" t="s">
        <v>673</v>
      </c>
      <c r="F363" s="45" t="s">
        <v>1045</v>
      </c>
      <c r="G363" s="45">
        <v>2</v>
      </c>
      <c r="H363" s="39"/>
      <c r="I363" s="2">
        <v>41270</v>
      </c>
    </row>
    <row r="364" spans="1:9" x14ac:dyDescent="0.3">
      <c r="A364" s="41" t="s">
        <v>276</v>
      </c>
      <c r="B364" s="46" t="s">
        <v>975</v>
      </c>
      <c r="C364" s="46">
        <v>11</v>
      </c>
      <c r="D364" s="36"/>
      <c r="E364" s="42" t="s">
        <v>2287</v>
      </c>
      <c r="F364" s="52" t="s">
        <v>1045</v>
      </c>
      <c r="G364" s="52">
        <v>2</v>
      </c>
      <c r="H364" s="39"/>
      <c r="I364" s="2">
        <v>41271</v>
      </c>
    </row>
    <row r="365" spans="1:9" x14ac:dyDescent="0.3">
      <c r="A365" s="41" t="s">
        <v>456</v>
      </c>
      <c r="B365" s="46" t="s">
        <v>986</v>
      </c>
      <c r="C365" s="46">
        <v>14</v>
      </c>
      <c r="D365" s="36"/>
      <c r="E365" s="42" t="s">
        <v>2473</v>
      </c>
      <c r="F365" s="52" t="s">
        <v>1073</v>
      </c>
      <c r="G365" s="52">
        <v>3</v>
      </c>
      <c r="H365" s="39"/>
      <c r="I365" s="2">
        <v>41272</v>
      </c>
    </row>
    <row r="366" spans="1:9" x14ac:dyDescent="0.3">
      <c r="A366" s="41" t="s">
        <v>356</v>
      </c>
      <c r="B366" s="46" t="s">
        <v>985</v>
      </c>
      <c r="C366" s="46">
        <v>12</v>
      </c>
      <c r="D366" s="36"/>
      <c r="E366" s="42" t="s">
        <v>2474</v>
      </c>
      <c r="F366" s="52" t="s">
        <v>1165</v>
      </c>
      <c r="G366" s="52">
        <v>5</v>
      </c>
      <c r="H366" s="39"/>
      <c r="I366" s="2">
        <v>41273</v>
      </c>
    </row>
    <row r="367" spans="1:9" x14ac:dyDescent="0.3">
      <c r="A367" s="41" t="s">
        <v>357</v>
      </c>
      <c r="B367" s="46" t="s">
        <v>970</v>
      </c>
      <c r="C367" s="46">
        <v>13</v>
      </c>
      <c r="D367" s="36"/>
      <c r="E367" s="42" t="s">
        <v>1096</v>
      </c>
      <c r="F367" s="52" t="s">
        <v>1073</v>
      </c>
      <c r="G367" s="52">
        <v>3</v>
      </c>
      <c r="H367" s="39"/>
      <c r="I367" s="2">
        <v>41274</v>
      </c>
    </row>
    <row r="368" spans="1:9" x14ac:dyDescent="0.3">
      <c r="A368" s="41" t="s">
        <v>358</v>
      </c>
      <c r="B368" s="46" t="s">
        <v>970</v>
      </c>
      <c r="C368" s="46">
        <v>13</v>
      </c>
      <c r="D368" s="36"/>
      <c r="E368" s="42" t="s">
        <v>2288</v>
      </c>
      <c r="F368" s="52" t="s">
        <v>1002</v>
      </c>
      <c r="G368" s="52">
        <v>1</v>
      </c>
      <c r="H368" s="39"/>
    </row>
    <row r="369" spans="1:8" x14ac:dyDescent="0.3">
      <c r="A369" s="41" t="s">
        <v>530</v>
      </c>
      <c r="B369" s="46">
        <v>5.4</v>
      </c>
      <c r="C369" s="46">
        <v>4</v>
      </c>
      <c r="D369" s="36"/>
      <c r="E369" s="42" t="s">
        <v>2289</v>
      </c>
      <c r="F369" s="52" t="s">
        <v>1197</v>
      </c>
      <c r="G369" s="52">
        <v>6</v>
      </c>
      <c r="H369" s="39"/>
    </row>
    <row r="370" spans="1:8" x14ac:dyDescent="0.3">
      <c r="A370" s="41" t="s">
        <v>841</v>
      </c>
      <c r="B370" s="46">
        <v>5.2</v>
      </c>
      <c r="C370" s="46">
        <v>2</v>
      </c>
      <c r="D370" s="36"/>
      <c r="E370" s="42" t="s">
        <v>1057</v>
      </c>
      <c r="F370" s="52" t="s">
        <v>1045</v>
      </c>
      <c r="G370" s="52">
        <v>2</v>
      </c>
      <c r="H370" s="39"/>
    </row>
    <row r="371" spans="1:8" x14ac:dyDescent="0.3">
      <c r="A371" s="42" t="s">
        <v>2368</v>
      </c>
      <c r="B371" s="52">
        <v>5.7</v>
      </c>
      <c r="C371" s="52">
        <v>7</v>
      </c>
      <c r="D371" s="36"/>
      <c r="E371" s="42" t="s">
        <v>2290</v>
      </c>
      <c r="F371" s="52" t="s">
        <v>1217</v>
      </c>
      <c r="G371" s="52">
        <v>7</v>
      </c>
      <c r="H371" s="39"/>
    </row>
    <row r="372" spans="1:8" x14ac:dyDescent="0.3">
      <c r="A372" s="41" t="s">
        <v>94</v>
      </c>
      <c r="B372" s="46">
        <v>5.7</v>
      </c>
      <c r="C372" s="46">
        <v>7</v>
      </c>
      <c r="D372" s="36"/>
      <c r="E372" s="42" t="s">
        <v>1255</v>
      </c>
      <c r="F372" s="52" t="s">
        <v>1251</v>
      </c>
      <c r="G372" s="52">
        <v>9</v>
      </c>
      <c r="H372" s="39"/>
    </row>
    <row r="373" spans="1:8" x14ac:dyDescent="0.3">
      <c r="A373" s="41" t="s">
        <v>656</v>
      </c>
      <c r="B373" s="46" t="s">
        <v>980</v>
      </c>
      <c r="C373" s="46">
        <v>10</v>
      </c>
      <c r="D373" s="36"/>
      <c r="E373" s="42" t="s">
        <v>2291</v>
      </c>
      <c r="F373" s="52" t="s">
        <v>1069</v>
      </c>
      <c r="G373" s="52">
        <v>11</v>
      </c>
      <c r="H373" s="39"/>
    </row>
    <row r="374" spans="1:8" x14ac:dyDescent="0.3">
      <c r="A374" s="41" t="s">
        <v>128</v>
      </c>
      <c r="B374" s="46">
        <v>5.8</v>
      </c>
      <c r="C374" s="46">
        <v>8</v>
      </c>
      <c r="D374" s="36"/>
      <c r="E374" s="42" t="s">
        <v>1243</v>
      </c>
      <c r="F374" s="52" t="s">
        <v>1241</v>
      </c>
      <c r="G374" s="52">
        <v>8</v>
      </c>
      <c r="H374" s="39"/>
    </row>
    <row r="375" spans="1:8" x14ac:dyDescent="0.3">
      <c r="A375" s="41" t="s">
        <v>759</v>
      </c>
      <c r="B375" s="46">
        <v>5.7</v>
      </c>
      <c r="C375" s="46">
        <v>7</v>
      </c>
      <c r="D375" s="36"/>
      <c r="E375" s="42" t="s">
        <v>2292</v>
      </c>
      <c r="F375" s="52" t="s">
        <v>379</v>
      </c>
      <c r="G375" s="52">
        <v>9</v>
      </c>
      <c r="H375" s="39"/>
    </row>
    <row r="376" spans="1:8" x14ac:dyDescent="0.3">
      <c r="A376" s="41" t="s">
        <v>842</v>
      </c>
      <c r="B376" s="46">
        <v>5.9</v>
      </c>
      <c r="C376" s="46">
        <v>9</v>
      </c>
      <c r="D376" s="36"/>
      <c r="E376" s="42" t="s">
        <v>2293</v>
      </c>
      <c r="F376" s="52" t="s">
        <v>1253</v>
      </c>
      <c r="G376" s="52">
        <v>10</v>
      </c>
      <c r="H376" s="39"/>
    </row>
    <row r="377" spans="1:8" x14ac:dyDescent="0.3">
      <c r="A377" s="41" t="s">
        <v>627</v>
      </c>
      <c r="B377" s="46">
        <v>5.8</v>
      </c>
      <c r="C377" s="46">
        <v>8</v>
      </c>
      <c r="D377" s="36"/>
      <c r="E377" s="42" t="s">
        <v>2294</v>
      </c>
      <c r="F377" s="52" t="s">
        <v>379</v>
      </c>
      <c r="G377" s="52">
        <v>9</v>
      </c>
      <c r="H377" s="39"/>
    </row>
    <row r="378" spans="1:8" x14ac:dyDescent="0.3">
      <c r="A378" s="41" t="s">
        <v>424</v>
      </c>
      <c r="B378" s="46">
        <v>5.4</v>
      </c>
      <c r="C378" s="46">
        <v>4</v>
      </c>
      <c r="D378" s="36"/>
      <c r="E378" s="42" t="s">
        <v>1018</v>
      </c>
      <c r="F378" s="52" t="s">
        <v>1002</v>
      </c>
      <c r="G378" s="52">
        <v>1</v>
      </c>
      <c r="H378" s="39"/>
    </row>
    <row r="379" spans="1:8" x14ac:dyDescent="0.3">
      <c r="A379" s="40" t="s">
        <v>1343</v>
      </c>
      <c r="B379" s="45" t="s">
        <v>1409</v>
      </c>
      <c r="C379" s="52">
        <v>7</v>
      </c>
      <c r="D379" s="36"/>
      <c r="E379" s="42" t="s">
        <v>2295</v>
      </c>
      <c r="F379" s="52" t="s">
        <v>1067</v>
      </c>
      <c r="G379" s="52">
        <v>11</v>
      </c>
      <c r="H379" s="39"/>
    </row>
    <row r="380" spans="1:8" x14ac:dyDescent="0.3">
      <c r="A380" s="41" t="s">
        <v>410</v>
      </c>
      <c r="B380" s="46">
        <v>5.6</v>
      </c>
      <c r="C380" s="46">
        <v>6</v>
      </c>
      <c r="D380" s="36"/>
      <c r="E380" s="42" t="s">
        <v>2296</v>
      </c>
      <c r="F380" s="52" t="s">
        <v>1197</v>
      </c>
      <c r="G380" s="52">
        <v>6</v>
      </c>
      <c r="H380" s="39"/>
    </row>
    <row r="381" spans="1:8" x14ac:dyDescent="0.3">
      <c r="A381" s="41" t="s">
        <v>843</v>
      </c>
      <c r="B381" s="46">
        <v>5.8</v>
      </c>
      <c r="C381" s="46">
        <v>8</v>
      </c>
      <c r="D381" s="36"/>
      <c r="E381" s="42" t="s">
        <v>2297</v>
      </c>
      <c r="F381" s="52" t="s">
        <v>1122</v>
      </c>
      <c r="G381" s="52">
        <v>4</v>
      </c>
      <c r="H381" s="39"/>
    </row>
    <row r="382" spans="1:8" x14ac:dyDescent="0.3">
      <c r="A382" s="41" t="s">
        <v>248</v>
      </c>
      <c r="B382" s="46" t="s">
        <v>974</v>
      </c>
      <c r="C382" s="46">
        <v>14</v>
      </c>
      <c r="D382" s="36"/>
      <c r="E382" s="42" t="s">
        <v>1250</v>
      </c>
      <c r="F382" s="52" t="s">
        <v>379</v>
      </c>
      <c r="G382" s="52">
        <v>9</v>
      </c>
      <c r="H382" s="39"/>
    </row>
    <row r="383" spans="1:8" x14ac:dyDescent="0.3">
      <c r="A383" s="41" t="s">
        <v>1000</v>
      </c>
      <c r="B383" s="46" t="s">
        <v>2</v>
      </c>
      <c r="C383" s="46">
        <v>11</v>
      </c>
      <c r="D383" s="36"/>
      <c r="E383" s="42" t="s">
        <v>1182</v>
      </c>
      <c r="F383" s="52" t="s">
        <v>1168</v>
      </c>
      <c r="G383" s="52">
        <v>5</v>
      </c>
      <c r="H383" s="39"/>
    </row>
    <row r="384" spans="1:8" x14ac:dyDescent="0.3">
      <c r="A384" s="41" t="s">
        <v>999</v>
      </c>
      <c r="B384" s="46">
        <v>5.8</v>
      </c>
      <c r="C384" s="46">
        <v>8</v>
      </c>
      <c r="D384" s="36"/>
      <c r="E384" s="42" t="s">
        <v>2298</v>
      </c>
      <c r="F384" s="52" t="s">
        <v>1073</v>
      </c>
      <c r="G384" s="52">
        <v>3</v>
      </c>
      <c r="H384" s="39"/>
    </row>
    <row r="385" spans="1:8" x14ac:dyDescent="0.3">
      <c r="A385" s="41" t="s">
        <v>771</v>
      </c>
      <c r="B385" s="46">
        <v>5.9</v>
      </c>
      <c r="C385" s="46">
        <v>9</v>
      </c>
      <c r="D385" s="36"/>
      <c r="E385" s="42" t="s">
        <v>2299</v>
      </c>
      <c r="F385" s="52" t="s">
        <v>1219</v>
      </c>
      <c r="G385" s="52">
        <v>7</v>
      </c>
      <c r="H385" s="39"/>
    </row>
    <row r="386" spans="1:8" x14ac:dyDescent="0.3">
      <c r="A386" s="41" t="s">
        <v>100</v>
      </c>
      <c r="B386" s="46">
        <v>5.7</v>
      </c>
      <c r="C386" s="46">
        <v>7</v>
      </c>
      <c r="D386" s="36"/>
      <c r="E386" s="42" t="s">
        <v>2300</v>
      </c>
      <c r="F386" s="52" t="s">
        <v>379</v>
      </c>
      <c r="G386" s="52">
        <v>9</v>
      </c>
      <c r="H386" s="39"/>
    </row>
    <row r="387" spans="1:8" x14ac:dyDescent="0.3">
      <c r="A387" s="41" t="s">
        <v>683</v>
      </c>
      <c r="B387" s="46">
        <v>5.7</v>
      </c>
      <c r="C387" s="46">
        <v>7</v>
      </c>
      <c r="D387" s="36"/>
      <c r="E387" s="42" t="s">
        <v>1019</v>
      </c>
      <c r="F387" s="52" t="s">
        <v>1002</v>
      </c>
      <c r="G387" s="52">
        <v>1</v>
      </c>
      <c r="H387" s="39"/>
    </row>
    <row r="388" spans="1:8" x14ac:dyDescent="0.3">
      <c r="A388" s="41" t="s">
        <v>844</v>
      </c>
      <c r="B388" s="46">
        <v>5.9</v>
      </c>
      <c r="C388" s="46">
        <v>9</v>
      </c>
      <c r="D388" s="36"/>
      <c r="E388" s="42" t="s">
        <v>1118</v>
      </c>
      <c r="F388" s="52" t="s">
        <v>1117</v>
      </c>
      <c r="G388" s="52">
        <v>4</v>
      </c>
      <c r="H388" s="39"/>
    </row>
    <row r="389" spans="1:8" x14ac:dyDescent="0.3">
      <c r="A389" s="42" t="s">
        <v>2371</v>
      </c>
      <c r="B389" s="52">
        <v>5.9</v>
      </c>
      <c r="C389" s="52">
        <v>9</v>
      </c>
      <c r="D389" s="36"/>
      <c r="E389" s="42" t="s">
        <v>2301</v>
      </c>
      <c r="F389" s="52" t="s">
        <v>1122</v>
      </c>
      <c r="G389" s="52">
        <v>4</v>
      </c>
      <c r="H389" s="39"/>
    </row>
    <row r="390" spans="1:8" x14ac:dyDescent="0.3">
      <c r="A390" s="41" t="s">
        <v>335</v>
      </c>
      <c r="B390" s="46">
        <v>5.6</v>
      </c>
      <c r="C390" s="46">
        <v>6</v>
      </c>
      <c r="D390" s="36"/>
      <c r="E390" s="42" t="s">
        <v>2302</v>
      </c>
      <c r="F390" s="52" t="s">
        <v>1168</v>
      </c>
      <c r="G390" s="52">
        <v>5</v>
      </c>
      <c r="H390" s="39"/>
    </row>
    <row r="391" spans="1:8" x14ac:dyDescent="0.3">
      <c r="A391" s="41" t="s">
        <v>370</v>
      </c>
      <c r="B391" s="46">
        <v>5.7</v>
      </c>
      <c r="C391" s="46">
        <v>7</v>
      </c>
      <c r="D391" s="36"/>
      <c r="E391" s="40" t="s">
        <v>2303</v>
      </c>
      <c r="F391" s="45" t="s">
        <v>1253</v>
      </c>
      <c r="G391" s="45">
        <v>10</v>
      </c>
      <c r="H391" s="39"/>
    </row>
    <row r="392" spans="1:8" x14ac:dyDescent="0.3">
      <c r="A392" s="41" t="s">
        <v>134</v>
      </c>
      <c r="B392" s="46">
        <v>5.8</v>
      </c>
      <c r="C392" s="46">
        <v>8</v>
      </c>
      <c r="D392" s="36"/>
      <c r="E392" s="42" t="s">
        <v>2475</v>
      </c>
      <c r="F392" s="52" t="s">
        <v>2476</v>
      </c>
      <c r="G392" s="52">
        <v>11</v>
      </c>
      <c r="H392" s="39"/>
    </row>
    <row r="393" spans="1:8" x14ac:dyDescent="0.3">
      <c r="A393" s="41" t="s">
        <v>845</v>
      </c>
      <c r="B393" s="46" t="s">
        <v>980</v>
      </c>
      <c r="C393" s="46">
        <v>10</v>
      </c>
      <c r="D393" s="36"/>
      <c r="E393" s="42" t="s">
        <v>1183</v>
      </c>
      <c r="F393" s="52" t="s">
        <v>1168</v>
      </c>
      <c r="G393" s="52">
        <v>5</v>
      </c>
      <c r="H393" s="39"/>
    </row>
    <row r="394" spans="1:8" x14ac:dyDescent="0.3">
      <c r="A394" s="41" t="s">
        <v>772</v>
      </c>
      <c r="B394" s="46">
        <v>5.8</v>
      </c>
      <c r="C394" s="46">
        <v>8</v>
      </c>
      <c r="D394" s="36"/>
      <c r="E394" s="42" t="s">
        <v>1147</v>
      </c>
      <c r="F394" s="52" t="s">
        <v>1122</v>
      </c>
      <c r="G394" s="52">
        <v>4</v>
      </c>
      <c r="H394" s="39"/>
    </row>
    <row r="395" spans="1:8" x14ac:dyDescent="0.3">
      <c r="A395" s="40" t="s">
        <v>1406</v>
      </c>
      <c r="B395" s="45" t="s">
        <v>1410</v>
      </c>
      <c r="C395" s="52">
        <v>9</v>
      </c>
      <c r="D395" s="36"/>
      <c r="E395" s="42" t="s">
        <v>1097</v>
      </c>
      <c r="F395" s="52" t="s">
        <v>1073</v>
      </c>
      <c r="G395" s="52">
        <v>3</v>
      </c>
      <c r="H395" s="39"/>
    </row>
    <row r="396" spans="1:8" x14ac:dyDescent="0.3">
      <c r="A396" s="41" t="s">
        <v>703</v>
      </c>
      <c r="B396" s="46">
        <v>5.7</v>
      </c>
      <c r="C396" s="46">
        <v>7</v>
      </c>
      <c r="D396" s="36"/>
      <c r="E396" s="42" t="s">
        <v>2304</v>
      </c>
      <c r="F396" s="52" t="s">
        <v>1045</v>
      </c>
      <c r="G396" s="52">
        <v>2</v>
      </c>
      <c r="H396" s="39"/>
    </row>
    <row r="397" spans="1:8" x14ac:dyDescent="0.3">
      <c r="A397" s="41" t="s">
        <v>24</v>
      </c>
      <c r="B397" s="46" t="s">
        <v>978</v>
      </c>
      <c r="C397" s="46">
        <v>10</v>
      </c>
      <c r="D397" s="36"/>
      <c r="E397" s="42" t="s">
        <v>1184</v>
      </c>
      <c r="F397" s="52" t="s">
        <v>1168</v>
      </c>
      <c r="G397" s="52">
        <v>5</v>
      </c>
      <c r="H397" s="39"/>
    </row>
    <row r="398" spans="1:8" x14ac:dyDescent="0.3">
      <c r="A398" s="40" t="s">
        <v>1286</v>
      </c>
      <c r="B398" s="45" t="s">
        <v>1410</v>
      </c>
      <c r="C398" s="52">
        <v>9</v>
      </c>
      <c r="D398" s="36"/>
      <c r="E398" s="42" t="s">
        <v>1042</v>
      </c>
      <c r="F398" s="52" t="s">
        <v>1041</v>
      </c>
      <c r="G398" s="52">
        <v>2</v>
      </c>
      <c r="H398" s="39"/>
    </row>
    <row r="399" spans="1:8" x14ac:dyDescent="0.3">
      <c r="A399" s="41" t="s">
        <v>566</v>
      </c>
      <c r="B399" s="46">
        <v>5.4</v>
      </c>
      <c r="C399" s="46">
        <v>4</v>
      </c>
      <c r="D399" s="36"/>
      <c r="E399" s="42" t="s">
        <v>1020</v>
      </c>
      <c r="F399" s="52" t="s">
        <v>1002</v>
      </c>
      <c r="G399" s="52">
        <v>1</v>
      </c>
      <c r="H399" s="39"/>
    </row>
    <row r="400" spans="1:8" x14ac:dyDescent="0.3">
      <c r="A400" s="40" t="s">
        <v>1371</v>
      </c>
      <c r="B400" s="45" t="s">
        <v>1413</v>
      </c>
      <c r="C400" s="52">
        <v>4</v>
      </c>
      <c r="D400" s="36"/>
      <c r="E400" s="42" t="s">
        <v>1148</v>
      </c>
      <c r="F400" s="52" t="s">
        <v>1073</v>
      </c>
      <c r="G400" s="52">
        <v>3</v>
      </c>
      <c r="H400" s="39"/>
    </row>
    <row r="401" spans="1:8" x14ac:dyDescent="0.3">
      <c r="A401" s="41" t="s">
        <v>101</v>
      </c>
      <c r="B401" s="46" t="s">
        <v>980</v>
      </c>
      <c r="C401" s="46">
        <v>10</v>
      </c>
      <c r="D401" s="36"/>
      <c r="E401" s="42" t="s">
        <v>1072</v>
      </c>
      <c r="F401" s="52" t="s">
        <v>1071</v>
      </c>
      <c r="G401" s="52">
        <v>3</v>
      </c>
      <c r="H401" s="39"/>
    </row>
    <row r="402" spans="1:8" x14ac:dyDescent="0.3">
      <c r="A402" s="41" t="s">
        <v>344</v>
      </c>
      <c r="B402" s="46" t="s">
        <v>982</v>
      </c>
      <c r="C402" s="46">
        <v>13</v>
      </c>
      <c r="D402" s="36"/>
      <c r="E402" s="42" t="s">
        <v>921</v>
      </c>
      <c r="F402" s="52" t="s">
        <v>1002</v>
      </c>
      <c r="G402" s="52">
        <v>1</v>
      </c>
      <c r="H402" s="39"/>
    </row>
    <row r="403" spans="1:8" x14ac:dyDescent="0.3">
      <c r="A403" s="41" t="s">
        <v>300</v>
      </c>
      <c r="B403" s="46" t="s">
        <v>986</v>
      </c>
      <c r="C403" s="46">
        <v>14</v>
      </c>
      <c r="D403" s="36"/>
      <c r="E403" s="42" t="s">
        <v>1113</v>
      </c>
      <c r="F403" s="52" t="s">
        <v>1112</v>
      </c>
      <c r="G403" s="52">
        <v>3</v>
      </c>
      <c r="H403" s="39"/>
    </row>
    <row r="404" spans="1:8" x14ac:dyDescent="0.3">
      <c r="A404" s="41" t="s">
        <v>301</v>
      </c>
      <c r="B404" s="46" t="s">
        <v>989</v>
      </c>
      <c r="C404" s="46">
        <v>11</v>
      </c>
      <c r="D404" s="36"/>
      <c r="E404" s="42" t="s">
        <v>1119</v>
      </c>
      <c r="F404" s="52" t="s">
        <v>1117</v>
      </c>
      <c r="G404" s="52">
        <v>4</v>
      </c>
      <c r="H404" s="39"/>
    </row>
    <row r="405" spans="1:8" x14ac:dyDescent="0.3">
      <c r="A405" s="41" t="s">
        <v>302</v>
      </c>
      <c r="B405" s="46" t="s">
        <v>985</v>
      </c>
      <c r="C405" s="46">
        <v>12</v>
      </c>
      <c r="D405" s="36"/>
      <c r="E405" s="42" t="s">
        <v>1189</v>
      </c>
      <c r="F405" s="52" t="s">
        <v>1188</v>
      </c>
      <c r="G405" s="52">
        <v>5</v>
      </c>
      <c r="H405" s="39"/>
    </row>
    <row r="406" spans="1:8" x14ac:dyDescent="0.3">
      <c r="A406" s="40" t="s">
        <v>1329</v>
      </c>
      <c r="B406" s="45" t="s">
        <v>1408</v>
      </c>
      <c r="C406" s="52">
        <v>13</v>
      </c>
      <c r="D406" s="36"/>
      <c r="E406" s="42" t="s">
        <v>2305</v>
      </c>
      <c r="F406" s="52" t="s">
        <v>1228</v>
      </c>
      <c r="G406" s="52">
        <v>7</v>
      </c>
      <c r="H406" s="39"/>
    </row>
    <row r="407" spans="1:8" x14ac:dyDescent="0.3">
      <c r="A407" s="41" t="s">
        <v>89</v>
      </c>
      <c r="B407" s="46">
        <v>5.6</v>
      </c>
      <c r="C407" s="46">
        <v>6</v>
      </c>
      <c r="D407" s="36"/>
      <c r="E407" s="42" t="s">
        <v>1166</v>
      </c>
      <c r="F407" s="52" t="s">
        <v>1165</v>
      </c>
      <c r="G407" s="52">
        <v>5</v>
      </c>
      <c r="H407" s="39"/>
    </row>
    <row r="408" spans="1:8" x14ac:dyDescent="0.3">
      <c r="A408" s="40" t="s">
        <v>1297</v>
      </c>
      <c r="B408" s="45" t="s">
        <v>1411</v>
      </c>
      <c r="C408" s="52">
        <v>8</v>
      </c>
      <c r="D408" s="36"/>
      <c r="E408" s="42" t="s">
        <v>1149</v>
      </c>
      <c r="F408" s="52" t="s">
        <v>1122</v>
      </c>
      <c r="G408" s="52">
        <v>4</v>
      </c>
      <c r="H408" s="39"/>
    </row>
    <row r="409" spans="1:8" x14ac:dyDescent="0.3">
      <c r="A409" s="42" t="s">
        <v>2191</v>
      </c>
      <c r="B409" s="52">
        <v>5.5</v>
      </c>
      <c r="C409" s="52">
        <v>5</v>
      </c>
      <c r="D409" s="36"/>
      <c r="E409" s="42" t="s">
        <v>1261</v>
      </c>
      <c r="F409" s="52" t="s">
        <v>1259</v>
      </c>
      <c r="G409" s="52">
        <v>10</v>
      </c>
      <c r="H409" s="39"/>
    </row>
    <row r="410" spans="1:8" x14ac:dyDescent="0.3">
      <c r="A410" s="41" t="s">
        <v>754</v>
      </c>
      <c r="B410" s="46">
        <v>5.7</v>
      </c>
      <c r="C410" s="46">
        <v>7</v>
      </c>
      <c r="D410" s="36"/>
      <c r="E410" s="42" t="s">
        <v>2306</v>
      </c>
      <c r="F410" s="52" t="s">
        <v>1117</v>
      </c>
      <c r="G410" s="52">
        <v>4</v>
      </c>
      <c r="H410" s="39"/>
    </row>
    <row r="411" spans="1:8" x14ac:dyDescent="0.3">
      <c r="A411" s="41" t="s">
        <v>755</v>
      </c>
      <c r="B411" s="46">
        <v>5.9</v>
      </c>
      <c r="C411" s="46">
        <v>9</v>
      </c>
      <c r="D411" s="36"/>
      <c r="E411" s="40" t="s">
        <v>2477</v>
      </c>
      <c r="F411" s="45" t="s">
        <v>1168</v>
      </c>
      <c r="G411" s="45">
        <v>5</v>
      </c>
      <c r="H411" s="39"/>
    </row>
    <row r="412" spans="1:8" x14ac:dyDescent="0.3">
      <c r="A412" s="40" t="s">
        <v>1405</v>
      </c>
      <c r="B412" s="45" t="s">
        <v>1410</v>
      </c>
      <c r="C412" s="52">
        <v>9</v>
      </c>
      <c r="D412" s="36"/>
      <c r="E412" s="40" t="s">
        <v>1098</v>
      </c>
      <c r="F412" s="45" t="s">
        <v>1073</v>
      </c>
      <c r="G412" s="45">
        <v>3</v>
      </c>
      <c r="H412" s="39"/>
    </row>
    <row r="413" spans="1:8" x14ac:dyDescent="0.3">
      <c r="A413" s="41" t="s">
        <v>290</v>
      </c>
      <c r="B413" s="46" t="s">
        <v>985</v>
      </c>
      <c r="C413" s="46">
        <v>12</v>
      </c>
      <c r="D413" s="36"/>
      <c r="E413" s="42" t="s">
        <v>2543</v>
      </c>
      <c r="F413" s="52" t="s">
        <v>379</v>
      </c>
      <c r="G413" s="52">
        <v>9</v>
      </c>
      <c r="H413" s="39"/>
    </row>
    <row r="414" spans="1:8" x14ac:dyDescent="0.3">
      <c r="A414" s="41" t="s">
        <v>321</v>
      </c>
      <c r="B414" s="46" t="s">
        <v>975</v>
      </c>
      <c r="C414" s="46">
        <v>11</v>
      </c>
      <c r="D414" s="36"/>
      <c r="E414" s="42" t="s">
        <v>2307</v>
      </c>
      <c r="F414" s="52" t="s">
        <v>1168</v>
      </c>
      <c r="G414" s="52">
        <v>5</v>
      </c>
      <c r="H414" s="39"/>
    </row>
    <row r="415" spans="1:8" x14ac:dyDescent="0.3">
      <c r="A415" s="41" t="s">
        <v>846</v>
      </c>
      <c r="B415" s="46" t="s">
        <v>980</v>
      </c>
      <c r="C415" s="46">
        <v>10</v>
      </c>
      <c r="D415" s="36"/>
      <c r="E415" s="42" t="s">
        <v>2478</v>
      </c>
      <c r="F415" s="52" t="s">
        <v>2437</v>
      </c>
      <c r="G415" s="52">
        <v>5</v>
      </c>
      <c r="H415" s="39"/>
    </row>
    <row r="416" spans="1:8" x14ac:dyDescent="0.3">
      <c r="A416" s="42" t="s">
        <v>2159</v>
      </c>
      <c r="B416" s="52">
        <v>5.9</v>
      </c>
      <c r="C416" s="52">
        <v>9</v>
      </c>
      <c r="D416" s="36"/>
      <c r="E416" s="40" t="s">
        <v>2479</v>
      </c>
      <c r="F416" s="45" t="s">
        <v>1117</v>
      </c>
      <c r="G416" s="45">
        <v>4</v>
      </c>
      <c r="H416" s="39"/>
    </row>
    <row r="417" spans="1:8" x14ac:dyDescent="0.3">
      <c r="A417" s="41" t="s">
        <v>725</v>
      </c>
      <c r="B417" s="46" t="s">
        <v>983</v>
      </c>
      <c r="C417" s="46">
        <v>15</v>
      </c>
      <c r="D417" s="36"/>
      <c r="E417" s="42" t="s">
        <v>2308</v>
      </c>
      <c r="F417" s="52" t="s">
        <v>379</v>
      </c>
      <c r="G417" s="52">
        <v>9</v>
      </c>
      <c r="H417" s="39"/>
    </row>
    <row r="418" spans="1:8" x14ac:dyDescent="0.3">
      <c r="A418" s="41" t="s">
        <v>239</v>
      </c>
      <c r="B418" s="46">
        <v>5.7</v>
      </c>
      <c r="C418" s="46">
        <v>7</v>
      </c>
      <c r="D418" s="36"/>
      <c r="E418" s="42" t="s">
        <v>2309</v>
      </c>
      <c r="F418" s="52" t="s">
        <v>1168</v>
      </c>
      <c r="G418" s="52">
        <v>5</v>
      </c>
      <c r="H418" s="39"/>
    </row>
    <row r="419" spans="1:8" x14ac:dyDescent="0.3">
      <c r="A419" s="41" t="s">
        <v>82</v>
      </c>
      <c r="B419" s="46">
        <v>5.8</v>
      </c>
      <c r="C419" s="46">
        <v>8</v>
      </c>
      <c r="D419" s="36"/>
      <c r="E419" s="42" t="s">
        <v>1099</v>
      </c>
      <c r="F419" s="52" t="s">
        <v>1073</v>
      </c>
      <c r="G419" s="52">
        <v>3</v>
      </c>
      <c r="H419" s="39"/>
    </row>
    <row r="420" spans="1:8" x14ac:dyDescent="0.3">
      <c r="A420" s="41" t="s">
        <v>715</v>
      </c>
      <c r="B420" s="46">
        <v>5.9</v>
      </c>
      <c r="C420" s="46">
        <v>9</v>
      </c>
      <c r="D420" s="36"/>
      <c r="E420" s="42" t="s">
        <v>2310</v>
      </c>
      <c r="F420" s="52" t="s">
        <v>1231</v>
      </c>
      <c r="G420" s="52">
        <v>8</v>
      </c>
      <c r="H420" s="39"/>
    </row>
    <row r="421" spans="1:8" x14ac:dyDescent="0.3">
      <c r="A421" s="40" t="s">
        <v>1399</v>
      </c>
      <c r="B421" s="45" t="s">
        <v>1410</v>
      </c>
      <c r="C421" s="52">
        <v>9</v>
      </c>
      <c r="D421" s="36"/>
      <c r="E421" s="42" t="s">
        <v>1244</v>
      </c>
      <c r="F421" s="52" t="s">
        <v>1245</v>
      </c>
      <c r="G421" s="52">
        <v>9</v>
      </c>
      <c r="H421" s="39"/>
    </row>
    <row r="422" spans="1:8" x14ac:dyDescent="0.3">
      <c r="A422" s="41" t="s">
        <v>395</v>
      </c>
      <c r="B422" s="46">
        <v>5.7</v>
      </c>
      <c r="C422" s="46">
        <v>7</v>
      </c>
      <c r="D422" s="36"/>
      <c r="E422" s="42" t="s">
        <v>2311</v>
      </c>
      <c r="F422" s="52" t="s">
        <v>1071</v>
      </c>
      <c r="G422" s="52">
        <v>3</v>
      </c>
      <c r="H422" s="39"/>
    </row>
    <row r="423" spans="1:8" x14ac:dyDescent="0.3">
      <c r="A423" s="41" t="s">
        <v>256</v>
      </c>
      <c r="B423" s="46">
        <v>5.8</v>
      </c>
      <c r="C423" s="46">
        <v>8</v>
      </c>
      <c r="D423" s="36"/>
      <c r="E423" s="42" t="s">
        <v>1192</v>
      </c>
      <c r="F423" s="52" t="s">
        <v>1191</v>
      </c>
      <c r="G423" s="52">
        <v>5</v>
      </c>
      <c r="H423" s="39"/>
    </row>
    <row r="424" spans="1:8" x14ac:dyDescent="0.3">
      <c r="A424" s="41" t="s">
        <v>548</v>
      </c>
      <c r="B424" s="46">
        <v>5.6</v>
      </c>
      <c r="C424" s="46">
        <v>6</v>
      </c>
      <c r="D424" s="36"/>
      <c r="E424" s="40" t="s">
        <v>2480</v>
      </c>
      <c r="F424" s="45" t="s">
        <v>1122</v>
      </c>
      <c r="G424" s="45">
        <v>4</v>
      </c>
      <c r="H424" s="39"/>
    </row>
    <row r="425" spans="1:8" x14ac:dyDescent="0.3">
      <c r="A425" s="41" t="s">
        <v>847</v>
      </c>
      <c r="B425" s="46">
        <v>5.7</v>
      </c>
      <c r="C425" s="46">
        <v>7</v>
      </c>
      <c r="D425" s="36"/>
      <c r="E425" s="42" t="s">
        <v>1237</v>
      </c>
      <c r="F425" s="52" t="s">
        <v>1231</v>
      </c>
      <c r="G425" s="52">
        <v>8</v>
      </c>
      <c r="H425" s="39"/>
    </row>
    <row r="426" spans="1:8" x14ac:dyDescent="0.3">
      <c r="A426" s="41" t="s">
        <v>425</v>
      </c>
      <c r="B426" s="46">
        <v>5.4</v>
      </c>
      <c r="C426" s="46">
        <v>4</v>
      </c>
      <c r="D426" s="36"/>
      <c r="E426" s="42" t="s">
        <v>2312</v>
      </c>
      <c r="F426" s="52" t="s">
        <v>379</v>
      </c>
      <c r="G426" s="52">
        <v>9</v>
      </c>
      <c r="H426" s="39"/>
    </row>
    <row r="427" spans="1:8" x14ac:dyDescent="0.3">
      <c r="A427" s="41" t="s">
        <v>848</v>
      </c>
      <c r="B427" s="46">
        <v>5.9</v>
      </c>
      <c r="C427" s="46">
        <v>9</v>
      </c>
      <c r="D427" s="36"/>
      <c r="E427" s="42" t="s">
        <v>1114</v>
      </c>
      <c r="F427" s="52" t="s">
        <v>1112</v>
      </c>
      <c r="G427" s="52">
        <v>3</v>
      </c>
      <c r="H427" s="39"/>
    </row>
    <row r="428" spans="1:8" x14ac:dyDescent="0.3">
      <c r="A428" s="41" t="s">
        <v>726</v>
      </c>
      <c r="B428" s="46">
        <v>5.3</v>
      </c>
      <c r="C428" s="46">
        <v>3</v>
      </c>
      <c r="D428" s="36"/>
      <c r="E428" s="42" t="s">
        <v>1194</v>
      </c>
      <c r="F428" s="52" t="s">
        <v>1073</v>
      </c>
      <c r="G428" s="52">
        <v>3</v>
      </c>
      <c r="H428" s="39"/>
    </row>
    <row r="429" spans="1:8" x14ac:dyDescent="0.3">
      <c r="A429" s="41" t="s">
        <v>726</v>
      </c>
      <c r="B429" s="46">
        <v>5.3</v>
      </c>
      <c r="C429" s="46">
        <v>3</v>
      </c>
      <c r="D429" s="36"/>
      <c r="E429" s="42" t="s">
        <v>1021</v>
      </c>
      <c r="F429" s="52" t="s">
        <v>1002</v>
      </c>
      <c r="G429" s="52">
        <v>1</v>
      </c>
      <c r="H429" s="39"/>
    </row>
    <row r="430" spans="1:8" x14ac:dyDescent="0.3">
      <c r="A430" s="41" t="s">
        <v>704</v>
      </c>
      <c r="B430" s="46">
        <v>5.6</v>
      </c>
      <c r="C430" s="46">
        <v>6</v>
      </c>
      <c r="D430" s="36"/>
      <c r="E430" s="42" t="s">
        <v>2481</v>
      </c>
      <c r="F430" s="52" t="s">
        <v>2406</v>
      </c>
      <c r="G430" s="52">
        <v>6</v>
      </c>
      <c r="H430" s="39"/>
    </row>
    <row r="431" spans="1:8" x14ac:dyDescent="0.3">
      <c r="A431" s="41" t="s">
        <v>593</v>
      </c>
      <c r="B431" s="46" t="s">
        <v>976</v>
      </c>
      <c r="C431" s="46">
        <v>12</v>
      </c>
      <c r="D431" s="36"/>
      <c r="E431" s="42" t="s">
        <v>2313</v>
      </c>
      <c r="F431" s="52" t="s">
        <v>1002</v>
      </c>
      <c r="G431" s="52">
        <v>1</v>
      </c>
      <c r="H431" s="39"/>
    </row>
    <row r="432" spans="1:8" x14ac:dyDescent="0.3">
      <c r="A432" s="42" t="s">
        <v>2174</v>
      </c>
      <c r="B432" s="52">
        <v>5.7</v>
      </c>
      <c r="C432" s="52">
        <v>7</v>
      </c>
      <c r="D432" s="36"/>
      <c r="E432" s="42" t="s">
        <v>1150</v>
      </c>
      <c r="F432" s="52" t="s">
        <v>1122</v>
      </c>
      <c r="G432" s="52">
        <v>4</v>
      </c>
      <c r="H432" s="39"/>
    </row>
    <row r="433" spans="1:8" x14ac:dyDescent="0.3">
      <c r="A433" s="42" t="s">
        <v>2166</v>
      </c>
      <c r="B433" s="52">
        <v>5.7</v>
      </c>
      <c r="C433" s="52">
        <v>7</v>
      </c>
      <c r="D433" s="36"/>
      <c r="E433" s="42" t="s">
        <v>1100</v>
      </c>
      <c r="F433" s="52" t="s">
        <v>1073</v>
      </c>
      <c r="G433" s="52">
        <v>3</v>
      </c>
      <c r="H433" s="39"/>
    </row>
    <row r="434" spans="1:8" x14ac:dyDescent="0.3">
      <c r="A434" s="42" t="s">
        <v>2190</v>
      </c>
      <c r="B434" s="52" t="s">
        <v>1972</v>
      </c>
      <c r="C434" s="52">
        <v>10</v>
      </c>
      <c r="D434" s="36"/>
      <c r="E434" s="42" t="s">
        <v>1058</v>
      </c>
      <c r="F434" s="52" t="s">
        <v>1045</v>
      </c>
      <c r="G434" s="52">
        <v>2</v>
      </c>
      <c r="H434" s="39"/>
    </row>
    <row r="435" spans="1:8" x14ac:dyDescent="0.3">
      <c r="A435" s="41" t="s">
        <v>411</v>
      </c>
      <c r="B435" s="46">
        <v>5.7</v>
      </c>
      <c r="C435" s="46">
        <v>7</v>
      </c>
      <c r="D435" s="36"/>
      <c r="E435" s="42" t="s">
        <v>2314</v>
      </c>
      <c r="F435" s="52" t="s">
        <v>1168</v>
      </c>
      <c r="G435" s="52">
        <v>5</v>
      </c>
      <c r="H435" s="39"/>
    </row>
    <row r="436" spans="1:8" x14ac:dyDescent="0.3">
      <c r="A436" s="41" t="s">
        <v>531</v>
      </c>
      <c r="B436" s="46">
        <v>5.7</v>
      </c>
      <c r="C436" s="46">
        <v>7</v>
      </c>
      <c r="D436" s="36"/>
      <c r="E436" s="42" t="s">
        <v>2482</v>
      </c>
      <c r="F436" s="52" t="s">
        <v>1168</v>
      </c>
      <c r="G436" s="52">
        <v>5</v>
      </c>
      <c r="H436" s="39"/>
    </row>
    <row r="437" spans="1:8" x14ac:dyDescent="0.3">
      <c r="A437" s="41" t="s">
        <v>689</v>
      </c>
      <c r="B437" s="46" t="s">
        <v>978</v>
      </c>
      <c r="C437" s="46">
        <v>10</v>
      </c>
      <c r="D437" s="36"/>
      <c r="E437" s="42" t="s">
        <v>2483</v>
      </c>
      <c r="F437" s="52" t="s">
        <v>2437</v>
      </c>
      <c r="G437" s="52">
        <v>5</v>
      </c>
      <c r="H437" s="39"/>
    </row>
    <row r="438" spans="1:8" x14ac:dyDescent="0.3">
      <c r="A438" s="41" t="s">
        <v>322</v>
      </c>
      <c r="B438" s="46">
        <v>5.4</v>
      </c>
      <c r="C438" s="46">
        <v>4</v>
      </c>
      <c r="D438" s="36"/>
      <c r="E438" s="42" t="s">
        <v>2315</v>
      </c>
      <c r="F438" s="52" t="s">
        <v>1122</v>
      </c>
      <c r="G438" s="52">
        <v>4</v>
      </c>
      <c r="H438" s="39"/>
    </row>
    <row r="439" spans="1:8" x14ac:dyDescent="0.3">
      <c r="A439" s="41" t="s">
        <v>240</v>
      </c>
      <c r="B439" s="46">
        <v>5.2</v>
      </c>
      <c r="C439" s="46">
        <v>2</v>
      </c>
      <c r="D439" s="36"/>
      <c r="E439" s="40" t="s">
        <v>2316</v>
      </c>
      <c r="F439" s="45" t="s">
        <v>1002</v>
      </c>
      <c r="G439" s="45">
        <v>1</v>
      </c>
      <c r="H439" s="39"/>
    </row>
    <row r="440" spans="1:8" x14ac:dyDescent="0.3">
      <c r="A440" s="41" t="s">
        <v>241</v>
      </c>
      <c r="B440" s="46">
        <v>5.2</v>
      </c>
      <c r="C440" s="46">
        <v>2</v>
      </c>
      <c r="D440" s="36"/>
      <c r="E440" s="42" t="s">
        <v>2316</v>
      </c>
      <c r="F440" s="52" t="s">
        <v>1041</v>
      </c>
      <c r="G440" s="52">
        <v>2</v>
      </c>
      <c r="H440" s="39"/>
    </row>
    <row r="441" spans="1:8" x14ac:dyDescent="0.3">
      <c r="A441" s="40" t="s">
        <v>1324</v>
      </c>
      <c r="B441" s="45" t="s">
        <v>1417</v>
      </c>
      <c r="C441" s="52">
        <v>2</v>
      </c>
      <c r="D441" s="36"/>
      <c r="E441" s="42" t="s">
        <v>2317</v>
      </c>
      <c r="F441" s="52" t="s">
        <v>1168</v>
      </c>
      <c r="G441" s="52">
        <v>5</v>
      </c>
      <c r="H441" s="39"/>
    </row>
    <row r="442" spans="1:8" x14ac:dyDescent="0.3">
      <c r="A442" s="41" t="s">
        <v>68</v>
      </c>
      <c r="B442" s="46">
        <v>5.5</v>
      </c>
      <c r="C442" s="46">
        <v>5</v>
      </c>
      <c r="D442" s="36"/>
      <c r="E442" s="42" t="s">
        <v>1043</v>
      </c>
      <c r="F442" s="52" t="s">
        <v>1039</v>
      </c>
      <c r="G442" s="52">
        <v>1</v>
      </c>
      <c r="H442" s="39"/>
    </row>
    <row r="443" spans="1:8" x14ac:dyDescent="0.3">
      <c r="A443" s="41" t="s">
        <v>371</v>
      </c>
      <c r="B443" s="46" t="s">
        <v>975</v>
      </c>
      <c r="C443" s="46">
        <v>11</v>
      </c>
      <c r="D443" s="36"/>
      <c r="E443" s="42" t="s">
        <v>931</v>
      </c>
      <c r="F443" s="52" t="s">
        <v>1162</v>
      </c>
      <c r="G443" s="52">
        <v>4</v>
      </c>
      <c r="H443" s="39"/>
    </row>
    <row r="444" spans="1:8" x14ac:dyDescent="0.3">
      <c r="A444" s="41" t="s">
        <v>25</v>
      </c>
      <c r="B444" s="46">
        <v>5.7</v>
      </c>
      <c r="C444" s="46">
        <v>7</v>
      </c>
      <c r="D444" s="36"/>
      <c r="E444" s="42" t="s">
        <v>2318</v>
      </c>
      <c r="F444" s="52" t="s">
        <v>1168</v>
      </c>
      <c r="G444" s="52">
        <v>5</v>
      </c>
      <c r="H444" s="39"/>
    </row>
    <row r="445" spans="1:8" x14ac:dyDescent="0.3">
      <c r="A445" s="40" t="s">
        <v>1290</v>
      </c>
      <c r="B445" s="45" t="s">
        <v>45</v>
      </c>
      <c r="C445" s="52">
        <v>6</v>
      </c>
      <c r="D445" s="36"/>
      <c r="E445" s="42" t="s">
        <v>1151</v>
      </c>
      <c r="F445" s="52" t="s">
        <v>1122</v>
      </c>
      <c r="G445" s="52">
        <v>4</v>
      </c>
      <c r="H445" s="39"/>
    </row>
    <row r="446" spans="1:8" x14ac:dyDescent="0.3">
      <c r="A446" s="41" t="s">
        <v>667</v>
      </c>
      <c r="B446" s="46">
        <v>5.7</v>
      </c>
      <c r="C446" s="46">
        <v>7</v>
      </c>
      <c r="D446" s="36"/>
      <c r="E446" s="42" t="s">
        <v>2484</v>
      </c>
      <c r="F446" s="52" t="s">
        <v>2437</v>
      </c>
      <c r="G446" s="52">
        <v>5</v>
      </c>
      <c r="H446" s="39"/>
    </row>
    <row r="447" spans="1:8" x14ac:dyDescent="0.3">
      <c r="A447" s="41" t="s">
        <v>42</v>
      </c>
      <c r="B447" s="46">
        <v>5.5</v>
      </c>
      <c r="C447" s="46">
        <v>5</v>
      </c>
      <c r="D447" s="36"/>
      <c r="E447" s="42" t="s">
        <v>1193</v>
      </c>
      <c r="F447" s="52" t="s">
        <v>1191</v>
      </c>
      <c r="G447" s="52">
        <v>5</v>
      </c>
      <c r="H447" s="39"/>
    </row>
    <row r="448" spans="1:8" x14ac:dyDescent="0.3">
      <c r="A448" s="41" t="s">
        <v>457</v>
      </c>
      <c r="B448" s="46">
        <v>5.4</v>
      </c>
      <c r="C448" s="46">
        <v>4</v>
      </c>
      <c r="D448" s="36"/>
      <c r="E448" s="42" t="s">
        <v>2485</v>
      </c>
      <c r="F448" s="52" t="s">
        <v>2403</v>
      </c>
      <c r="G448" s="52">
        <v>3</v>
      </c>
      <c r="H448" s="39"/>
    </row>
    <row r="449" spans="1:8" x14ac:dyDescent="0.3">
      <c r="A449" s="41" t="s">
        <v>496</v>
      </c>
      <c r="B449" s="46" t="s">
        <v>971</v>
      </c>
      <c r="C449" s="46">
        <v>14</v>
      </c>
      <c r="D449" s="36"/>
      <c r="E449" s="42" t="s">
        <v>2486</v>
      </c>
      <c r="F449" s="52" t="s">
        <v>2380</v>
      </c>
      <c r="G449" s="52">
        <v>8</v>
      </c>
      <c r="H449" s="39"/>
    </row>
    <row r="450" spans="1:8" x14ac:dyDescent="0.3">
      <c r="A450" s="41" t="s">
        <v>497</v>
      </c>
      <c r="B450" s="46">
        <v>5.8</v>
      </c>
      <c r="C450" s="46">
        <v>8</v>
      </c>
      <c r="D450" s="36"/>
      <c r="E450" s="42" t="s">
        <v>2319</v>
      </c>
      <c r="F450" s="52" t="s">
        <v>1045</v>
      </c>
      <c r="G450" s="52">
        <v>2</v>
      </c>
      <c r="H450" s="39"/>
    </row>
    <row r="451" spans="1:8" x14ac:dyDescent="0.3">
      <c r="A451" s="40" t="s">
        <v>1357</v>
      </c>
      <c r="B451" s="45" t="s">
        <v>45</v>
      </c>
      <c r="C451" s="52">
        <v>6</v>
      </c>
      <c r="D451" s="36"/>
      <c r="E451" s="42" t="s">
        <v>1185</v>
      </c>
      <c r="F451" s="52" t="s">
        <v>1168</v>
      </c>
      <c r="G451" s="52">
        <v>5</v>
      </c>
      <c r="H451" s="39"/>
    </row>
    <row r="452" spans="1:8" x14ac:dyDescent="0.3">
      <c r="A452" s="41" t="s">
        <v>498</v>
      </c>
      <c r="B452" s="46" t="s">
        <v>970</v>
      </c>
      <c r="C452" s="46">
        <v>13</v>
      </c>
      <c r="D452" s="36"/>
      <c r="E452" s="42" t="s">
        <v>2320</v>
      </c>
      <c r="F452" s="52" t="s">
        <v>1251</v>
      </c>
      <c r="G452" s="52">
        <v>9</v>
      </c>
      <c r="H452" s="39"/>
    </row>
    <row r="453" spans="1:8" x14ac:dyDescent="0.3">
      <c r="A453" s="41" t="s">
        <v>849</v>
      </c>
      <c r="B453" s="46">
        <v>5.5</v>
      </c>
      <c r="C453" s="46">
        <v>5</v>
      </c>
      <c r="D453" s="36"/>
      <c r="E453" s="42" t="s">
        <v>2487</v>
      </c>
      <c r="F453" s="52" t="s">
        <v>2488</v>
      </c>
      <c r="G453" s="52">
        <v>9</v>
      </c>
      <c r="H453" s="39"/>
    </row>
    <row r="454" spans="1:8" x14ac:dyDescent="0.3">
      <c r="A454" s="41" t="s">
        <v>677</v>
      </c>
      <c r="B454" s="46">
        <v>5.9</v>
      </c>
      <c r="C454" s="46">
        <v>9</v>
      </c>
      <c r="D454" s="36"/>
      <c r="E454" s="42" t="s">
        <v>1059</v>
      </c>
      <c r="F454" s="52" t="s">
        <v>1045</v>
      </c>
      <c r="G454" s="52">
        <v>2</v>
      </c>
      <c r="H454" s="39"/>
    </row>
    <row r="455" spans="1:8" x14ac:dyDescent="0.3">
      <c r="A455" s="40" t="s">
        <v>1393</v>
      </c>
      <c r="B455" s="45" t="s">
        <v>1</v>
      </c>
      <c r="C455" s="52">
        <v>10</v>
      </c>
      <c r="D455" s="36"/>
      <c r="E455" s="42" t="s">
        <v>2534</v>
      </c>
      <c r="F455" s="52" t="s">
        <v>2002</v>
      </c>
      <c r="G455" s="52">
        <v>10</v>
      </c>
      <c r="H455" s="39"/>
    </row>
    <row r="456" spans="1:8" x14ac:dyDescent="0.3">
      <c r="A456" s="41" t="s">
        <v>850</v>
      </c>
      <c r="B456" s="46" t="s">
        <v>985</v>
      </c>
      <c r="C456" s="46">
        <v>12</v>
      </c>
      <c r="D456" s="36"/>
      <c r="E456" s="42" t="s">
        <v>1216</v>
      </c>
      <c r="F456" s="52" t="s">
        <v>1217</v>
      </c>
      <c r="G456" s="52">
        <v>7</v>
      </c>
      <c r="H456" s="39"/>
    </row>
    <row r="457" spans="1:8" x14ac:dyDescent="0.3">
      <c r="A457" s="41" t="s">
        <v>747</v>
      </c>
      <c r="B457" s="46">
        <v>5.7</v>
      </c>
      <c r="C457" s="46">
        <v>7</v>
      </c>
      <c r="D457" s="36"/>
      <c r="E457" s="42" t="s">
        <v>2321</v>
      </c>
      <c r="F457" s="52" t="s">
        <v>379</v>
      </c>
      <c r="G457" s="52">
        <v>9</v>
      </c>
      <c r="H457" s="39"/>
    </row>
    <row r="458" spans="1:8" x14ac:dyDescent="0.3">
      <c r="A458" s="41" t="s">
        <v>458</v>
      </c>
      <c r="B458" s="46" t="s">
        <v>976</v>
      </c>
      <c r="C458" s="46">
        <v>12</v>
      </c>
      <c r="D458" s="36"/>
      <c r="E458" s="42" t="s">
        <v>1101</v>
      </c>
      <c r="F458" s="52" t="s">
        <v>1073</v>
      </c>
      <c r="G458" s="52">
        <v>3</v>
      </c>
      <c r="H458" s="39"/>
    </row>
    <row r="459" spans="1:8" x14ac:dyDescent="0.3">
      <c r="A459" s="41" t="s">
        <v>219</v>
      </c>
      <c r="B459" s="46">
        <v>5.8</v>
      </c>
      <c r="C459" s="46">
        <v>8</v>
      </c>
      <c r="D459" s="36"/>
      <c r="E459" s="42" t="s">
        <v>1022</v>
      </c>
      <c r="F459" s="52" t="s">
        <v>1002</v>
      </c>
      <c r="G459" s="52">
        <v>1</v>
      </c>
      <c r="H459" s="39"/>
    </row>
    <row r="460" spans="1:8" x14ac:dyDescent="0.3">
      <c r="A460" s="41" t="s">
        <v>851</v>
      </c>
      <c r="B460" s="46">
        <v>5.7</v>
      </c>
      <c r="C460" s="46">
        <v>7</v>
      </c>
      <c r="D460" s="36"/>
      <c r="E460" s="42" t="s">
        <v>1256</v>
      </c>
      <c r="F460" s="52" t="s">
        <v>1253</v>
      </c>
      <c r="G460" s="52">
        <v>10</v>
      </c>
      <c r="H460" s="39"/>
    </row>
    <row r="461" spans="1:8" x14ac:dyDescent="0.3">
      <c r="A461" s="41" t="s">
        <v>504</v>
      </c>
      <c r="B461" s="46">
        <v>5.4</v>
      </c>
      <c r="C461" s="46">
        <v>4</v>
      </c>
      <c r="D461" s="36"/>
      <c r="E461" s="42" t="s">
        <v>2322</v>
      </c>
      <c r="F461" s="52" t="s">
        <v>1215</v>
      </c>
      <c r="G461" s="52">
        <v>6</v>
      </c>
      <c r="H461" s="39"/>
    </row>
    <row r="462" spans="1:8" x14ac:dyDescent="0.3">
      <c r="A462" s="41" t="s">
        <v>168</v>
      </c>
      <c r="B462" s="46">
        <v>5.6</v>
      </c>
      <c r="C462" s="46">
        <v>6</v>
      </c>
      <c r="D462" s="36"/>
      <c r="E462" s="42" t="s">
        <v>1152</v>
      </c>
      <c r="F462" s="52" t="s">
        <v>1122</v>
      </c>
      <c r="G462" s="52">
        <v>4</v>
      </c>
      <c r="H462" s="39"/>
    </row>
    <row r="463" spans="1:8" x14ac:dyDescent="0.3">
      <c r="A463" s="42" t="s">
        <v>2365</v>
      </c>
      <c r="B463" s="52">
        <v>5.5</v>
      </c>
      <c r="C463" s="52">
        <v>5</v>
      </c>
      <c r="D463" s="36"/>
      <c r="E463" s="42" t="s">
        <v>651</v>
      </c>
      <c r="F463" s="52" t="s">
        <v>1002</v>
      </c>
      <c r="G463" s="52">
        <v>1</v>
      </c>
      <c r="H463" s="39"/>
    </row>
    <row r="464" spans="1:8" x14ac:dyDescent="0.3">
      <c r="A464" s="41" t="s">
        <v>6</v>
      </c>
      <c r="B464" s="46" t="s">
        <v>977</v>
      </c>
      <c r="C464" s="46">
        <v>11</v>
      </c>
      <c r="D464" s="36"/>
      <c r="E464" s="42" t="s">
        <v>1153</v>
      </c>
      <c r="F464" s="52" t="s">
        <v>1073</v>
      </c>
      <c r="G464" s="52">
        <v>3</v>
      </c>
      <c r="H464" s="39"/>
    </row>
    <row r="465" spans="1:8" x14ac:dyDescent="0.3">
      <c r="A465" s="41" t="s">
        <v>852</v>
      </c>
      <c r="B465" s="46">
        <v>5.7</v>
      </c>
      <c r="C465" s="46">
        <v>7</v>
      </c>
      <c r="D465" s="36"/>
      <c r="E465" s="42" t="s">
        <v>1208</v>
      </c>
      <c r="F465" s="52" t="s">
        <v>1197</v>
      </c>
      <c r="G465" s="52">
        <v>6</v>
      </c>
      <c r="H465" s="39"/>
    </row>
    <row r="466" spans="1:8" x14ac:dyDescent="0.3">
      <c r="A466" s="41" t="s">
        <v>783</v>
      </c>
      <c r="B466" s="46" t="s">
        <v>980</v>
      </c>
      <c r="C466" s="46">
        <v>10</v>
      </c>
      <c r="D466" s="36"/>
      <c r="E466" s="42" t="s">
        <v>1102</v>
      </c>
      <c r="F466" s="52" t="s">
        <v>1073</v>
      </c>
      <c r="G466" s="52">
        <v>3</v>
      </c>
      <c r="H466" s="39"/>
    </row>
    <row r="467" spans="1:8" x14ac:dyDescent="0.3">
      <c r="A467" s="41" t="s">
        <v>716</v>
      </c>
      <c r="B467" s="46" t="s">
        <v>976</v>
      </c>
      <c r="C467" s="46">
        <v>12</v>
      </c>
      <c r="D467" s="36"/>
      <c r="E467" s="42" t="s">
        <v>1154</v>
      </c>
      <c r="F467" s="52" t="s">
        <v>1122</v>
      </c>
      <c r="G467" s="52">
        <v>4</v>
      </c>
      <c r="H467" s="39"/>
    </row>
    <row r="468" spans="1:8" x14ac:dyDescent="0.3">
      <c r="A468" s="41" t="s">
        <v>447</v>
      </c>
      <c r="B468" s="46">
        <v>5.7</v>
      </c>
      <c r="C468" s="46">
        <v>7</v>
      </c>
      <c r="D468" s="36"/>
      <c r="E468" s="42" t="s">
        <v>1103</v>
      </c>
      <c r="F468" s="52" t="s">
        <v>1073</v>
      </c>
      <c r="G468" s="52">
        <v>3</v>
      </c>
      <c r="H468" s="39"/>
    </row>
    <row r="469" spans="1:8" x14ac:dyDescent="0.3">
      <c r="A469" s="41" t="s">
        <v>113</v>
      </c>
      <c r="B469" s="46" t="s">
        <v>980</v>
      </c>
      <c r="C469" s="46">
        <v>10</v>
      </c>
      <c r="D469" s="36"/>
      <c r="E469" s="42" t="s">
        <v>2489</v>
      </c>
      <c r="F469" s="52" t="s">
        <v>2490</v>
      </c>
      <c r="G469" s="52">
        <v>3</v>
      </c>
      <c r="H469" s="39"/>
    </row>
    <row r="470" spans="1:8" x14ac:dyDescent="0.3">
      <c r="A470" s="41" t="s">
        <v>114</v>
      </c>
      <c r="B470" s="46">
        <v>5.9</v>
      </c>
      <c r="C470" s="46">
        <v>9</v>
      </c>
      <c r="D470" s="36"/>
      <c r="E470" s="40" t="s">
        <v>2491</v>
      </c>
      <c r="F470" s="45" t="s">
        <v>1073</v>
      </c>
      <c r="G470" s="45">
        <v>3</v>
      </c>
      <c r="H470" s="39"/>
    </row>
    <row r="471" spans="1:8" x14ac:dyDescent="0.3">
      <c r="A471" s="41" t="s">
        <v>481</v>
      </c>
      <c r="B471" s="46">
        <v>5.8</v>
      </c>
      <c r="C471" s="46">
        <v>8</v>
      </c>
      <c r="D471" s="36"/>
      <c r="E471" s="42" t="s">
        <v>2492</v>
      </c>
      <c r="F471" s="52" t="s">
        <v>2406</v>
      </c>
      <c r="G471" s="52">
        <v>6</v>
      </c>
      <c r="H471" s="39"/>
    </row>
    <row r="472" spans="1:8" x14ac:dyDescent="0.3">
      <c r="A472" s="41" t="s">
        <v>853</v>
      </c>
      <c r="B472" s="46">
        <v>5.8</v>
      </c>
      <c r="C472" s="46">
        <v>8</v>
      </c>
      <c r="D472" s="36"/>
      <c r="E472" s="42" t="s">
        <v>1023</v>
      </c>
      <c r="F472" s="52" t="s">
        <v>1002</v>
      </c>
      <c r="G472" s="52">
        <v>1</v>
      </c>
      <c r="H472" s="39"/>
    </row>
    <row r="473" spans="1:8" x14ac:dyDescent="0.3">
      <c r="A473" s="40" t="s">
        <v>1392</v>
      </c>
      <c r="B473" s="45" t="s">
        <v>1411</v>
      </c>
      <c r="C473" s="52">
        <v>8</v>
      </c>
      <c r="D473" s="36"/>
      <c r="E473" s="42" t="s">
        <v>1155</v>
      </c>
      <c r="F473" s="52" t="s">
        <v>1122</v>
      </c>
      <c r="G473" s="52">
        <v>4</v>
      </c>
      <c r="H473" s="39"/>
    </row>
    <row r="474" spans="1:8" x14ac:dyDescent="0.3">
      <c r="A474" s="41" t="s">
        <v>169</v>
      </c>
      <c r="B474" s="46" t="s">
        <v>976</v>
      </c>
      <c r="C474" s="46">
        <v>12</v>
      </c>
      <c r="D474" s="36"/>
      <c r="E474" s="42" t="s">
        <v>1115</v>
      </c>
      <c r="F474" s="52" t="s">
        <v>1112</v>
      </c>
      <c r="G474" s="52">
        <v>3</v>
      </c>
      <c r="H474" s="39"/>
    </row>
    <row r="475" spans="1:8" x14ac:dyDescent="0.3">
      <c r="A475" s="41" t="s">
        <v>854</v>
      </c>
      <c r="B475" s="46">
        <v>5.6</v>
      </c>
      <c r="C475" s="46">
        <v>6</v>
      </c>
      <c r="D475" s="36"/>
      <c r="E475" s="42" t="s">
        <v>1226</v>
      </c>
      <c r="F475" s="52" t="s">
        <v>1219</v>
      </c>
      <c r="G475" s="52">
        <v>7</v>
      </c>
      <c r="H475" s="39"/>
    </row>
    <row r="476" spans="1:8" x14ac:dyDescent="0.3">
      <c r="A476" s="41" t="s">
        <v>412</v>
      </c>
      <c r="B476" s="46">
        <v>5.7</v>
      </c>
      <c r="C476" s="46">
        <v>7</v>
      </c>
      <c r="D476" s="36"/>
      <c r="E476" s="42" t="s">
        <v>2493</v>
      </c>
      <c r="F476" s="52" t="s">
        <v>2494</v>
      </c>
      <c r="G476" s="52">
        <v>1</v>
      </c>
      <c r="H476" s="39"/>
    </row>
    <row r="477" spans="1:8" x14ac:dyDescent="0.3">
      <c r="A477" s="41" t="s">
        <v>855</v>
      </c>
      <c r="B477" s="46">
        <v>5.8</v>
      </c>
      <c r="C477" s="46">
        <v>8</v>
      </c>
      <c r="D477" s="36"/>
      <c r="E477" s="42" t="s">
        <v>2323</v>
      </c>
      <c r="F477" s="52" t="s">
        <v>1073</v>
      </c>
      <c r="G477" s="52">
        <v>3</v>
      </c>
      <c r="H477" s="39"/>
    </row>
    <row r="478" spans="1:8" x14ac:dyDescent="0.3">
      <c r="A478" s="41" t="s">
        <v>556</v>
      </c>
      <c r="B478" s="46">
        <v>5.4</v>
      </c>
      <c r="C478" s="46">
        <v>4</v>
      </c>
      <c r="D478" s="36"/>
      <c r="E478" s="42" t="s">
        <v>2324</v>
      </c>
      <c r="F478" s="52" t="s">
        <v>1122</v>
      </c>
      <c r="G478" s="52">
        <v>4</v>
      </c>
      <c r="H478" s="39"/>
    </row>
    <row r="479" spans="1:8" x14ac:dyDescent="0.3">
      <c r="A479" s="41" t="s">
        <v>183</v>
      </c>
      <c r="B479" s="46">
        <v>5.7</v>
      </c>
      <c r="C479" s="46">
        <v>7</v>
      </c>
      <c r="D479" s="36"/>
      <c r="E479" s="42" t="s">
        <v>2495</v>
      </c>
      <c r="F479" s="52" t="s">
        <v>2378</v>
      </c>
      <c r="G479" s="52">
        <v>2</v>
      </c>
      <c r="H479" s="39"/>
    </row>
    <row r="480" spans="1:8" x14ac:dyDescent="0.3">
      <c r="A480" s="41" t="s">
        <v>856</v>
      </c>
      <c r="B480" s="46">
        <v>5.8</v>
      </c>
      <c r="C480" s="46">
        <v>8</v>
      </c>
      <c r="D480" s="36"/>
      <c r="E480" s="42" t="s">
        <v>2325</v>
      </c>
      <c r="F480" s="52" t="s">
        <v>1122</v>
      </c>
      <c r="G480" s="52">
        <v>4</v>
      </c>
      <c r="H480" s="39"/>
    </row>
    <row r="481" spans="1:8" x14ac:dyDescent="0.3">
      <c r="A481" s="41" t="s">
        <v>857</v>
      </c>
      <c r="B481" s="46">
        <v>5.6</v>
      </c>
      <c r="C481" s="46">
        <v>6</v>
      </c>
      <c r="D481" s="36"/>
      <c r="E481" s="42" t="s">
        <v>2326</v>
      </c>
      <c r="F481" s="52" t="s">
        <v>1231</v>
      </c>
      <c r="G481" s="52">
        <v>8</v>
      </c>
      <c r="H481" s="39"/>
    </row>
    <row r="482" spans="1:8" x14ac:dyDescent="0.3">
      <c r="A482" s="41" t="s">
        <v>594</v>
      </c>
      <c r="B482" s="46">
        <v>5.4</v>
      </c>
      <c r="C482" s="46">
        <v>4</v>
      </c>
      <c r="D482" s="36"/>
      <c r="E482" s="42" t="s">
        <v>2327</v>
      </c>
      <c r="F482" s="52" t="s">
        <v>1253</v>
      </c>
      <c r="G482" s="52">
        <v>10</v>
      </c>
      <c r="H482" s="39"/>
    </row>
    <row r="483" spans="1:8" x14ac:dyDescent="0.3">
      <c r="A483" s="41" t="s">
        <v>603</v>
      </c>
      <c r="B483" s="46">
        <v>5.4</v>
      </c>
      <c r="C483" s="46">
        <v>4</v>
      </c>
      <c r="D483" s="36"/>
      <c r="E483" s="42" t="s">
        <v>1257</v>
      </c>
      <c r="F483" s="52" t="s">
        <v>1253</v>
      </c>
      <c r="G483" s="52">
        <v>10</v>
      </c>
      <c r="H483" s="39"/>
    </row>
    <row r="484" spans="1:8" x14ac:dyDescent="0.3">
      <c r="A484" s="41" t="s">
        <v>383</v>
      </c>
      <c r="B484" s="46">
        <v>5.4</v>
      </c>
      <c r="C484" s="46">
        <v>4</v>
      </c>
      <c r="D484" s="36"/>
      <c r="E484" s="42" t="s">
        <v>2496</v>
      </c>
      <c r="F484" s="52" t="s">
        <v>2406</v>
      </c>
      <c r="G484" s="52">
        <v>6</v>
      </c>
      <c r="H484" s="39"/>
    </row>
    <row r="485" spans="1:8" x14ac:dyDescent="0.3">
      <c r="A485" s="42" t="s">
        <v>2362</v>
      </c>
      <c r="B485" s="52">
        <v>5.7</v>
      </c>
      <c r="C485" s="52">
        <v>7</v>
      </c>
      <c r="D485" s="36"/>
      <c r="E485" s="42" t="s">
        <v>2328</v>
      </c>
      <c r="F485" s="52" t="s">
        <v>1168</v>
      </c>
      <c r="G485" s="52">
        <v>5</v>
      </c>
      <c r="H485" s="39"/>
    </row>
    <row r="486" spans="1:8" x14ac:dyDescent="0.3">
      <c r="A486" s="41" t="s">
        <v>858</v>
      </c>
      <c r="B486" s="46" t="s">
        <v>982</v>
      </c>
      <c r="C486" s="46">
        <v>13</v>
      </c>
      <c r="D486" s="36"/>
      <c r="E486" s="42" t="s">
        <v>1186</v>
      </c>
      <c r="F486" s="52" t="s">
        <v>1168</v>
      </c>
      <c r="G486" s="52">
        <v>5</v>
      </c>
      <c r="H486" s="39"/>
    </row>
    <row r="487" spans="1:8" x14ac:dyDescent="0.3">
      <c r="A487" s="41" t="s">
        <v>277</v>
      </c>
      <c r="B487" s="46" t="s">
        <v>971</v>
      </c>
      <c r="C487" s="46">
        <v>14</v>
      </c>
      <c r="D487" s="36"/>
      <c r="E487" s="42" t="s">
        <v>2529</v>
      </c>
      <c r="F487" s="52" t="s">
        <v>1219</v>
      </c>
      <c r="G487" s="52">
        <v>7</v>
      </c>
      <c r="H487" s="39"/>
    </row>
    <row r="488" spans="1:8" x14ac:dyDescent="0.3">
      <c r="A488" s="41" t="s">
        <v>108</v>
      </c>
      <c r="B488" s="46">
        <v>5.8</v>
      </c>
      <c r="C488" s="46">
        <v>8</v>
      </c>
      <c r="D488" s="36"/>
      <c r="E488" s="42" t="s">
        <v>1024</v>
      </c>
      <c r="F488" s="52" t="s">
        <v>1002</v>
      </c>
      <c r="G488" s="52">
        <v>1</v>
      </c>
      <c r="H488" s="39"/>
    </row>
    <row r="489" spans="1:8" x14ac:dyDescent="0.3">
      <c r="A489" s="40" t="s">
        <v>1307</v>
      </c>
      <c r="B489" s="45" t="s">
        <v>1</v>
      </c>
      <c r="C489" s="52">
        <v>10</v>
      </c>
      <c r="D489" s="36"/>
      <c r="E489" s="42" t="s">
        <v>2329</v>
      </c>
      <c r="F489" s="52" t="s">
        <v>1045</v>
      </c>
      <c r="G489" s="52">
        <v>2</v>
      </c>
      <c r="H489" s="39"/>
    </row>
    <row r="490" spans="1:8" x14ac:dyDescent="0.3">
      <c r="A490" s="41" t="s">
        <v>345</v>
      </c>
      <c r="B490" s="46">
        <v>5.7</v>
      </c>
      <c r="C490" s="46">
        <v>7</v>
      </c>
      <c r="D490" s="36"/>
      <c r="E490" s="42" t="s">
        <v>1156</v>
      </c>
      <c r="F490" s="52" t="s">
        <v>1122</v>
      </c>
      <c r="G490" s="52">
        <v>4</v>
      </c>
      <c r="H490" s="39"/>
    </row>
    <row r="491" spans="1:8" x14ac:dyDescent="0.3">
      <c r="A491" s="40" t="s">
        <v>1318</v>
      </c>
      <c r="B491" s="45" t="s">
        <v>1416</v>
      </c>
      <c r="C491" s="52">
        <v>12</v>
      </c>
      <c r="D491" s="36"/>
      <c r="E491" s="42" t="s">
        <v>2540</v>
      </c>
      <c r="F491" s="52" t="s">
        <v>1168</v>
      </c>
      <c r="G491" s="52">
        <v>5</v>
      </c>
      <c r="H491" s="39"/>
    </row>
    <row r="492" spans="1:8" x14ac:dyDescent="0.3">
      <c r="A492" s="41" t="s">
        <v>220</v>
      </c>
      <c r="B492" s="46" t="s">
        <v>978</v>
      </c>
      <c r="C492" s="46">
        <v>10</v>
      </c>
      <c r="D492" s="36"/>
      <c r="E492" s="42" t="s">
        <v>2548</v>
      </c>
      <c r="F492" s="52" t="s">
        <v>1122</v>
      </c>
      <c r="G492" s="52">
        <v>4</v>
      </c>
      <c r="H492" s="39"/>
    </row>
    <row r="493" spans="1:8" x14ac:dyDescent="0.3">
      <c r="A493" s="41" t="s">
        <v>731</v>
      </c>
      <c r="B493" s="46" t="s">
        <v>976</v>
      </c>
      <c r="C493" s="46">
        <v>12</v>
      </c>
      <c r="D493" s="36"/>
      <c r="E493" s="42" t="s">
        <v>1065</v>
      </c>
      <c r="F493" s="52" t="s">
        <v>1063</v>
      </c>
      <c r="G493" s="52">
        <v>2</v>
      </c>
      <c r="H493" s="39"/>
    </row>
    <row r="494" spans="1:8" x14ac:dyDescent="0.3">
      <c r="A494" s="41" t="s">
        <v>721</v>
      </c>
      <c r="B494" s="46" t="s">
        <v>970</v>
      </c>
      <c r="C494" s="46">
        <v>13</v>
      </c>
      <c r="D494" s="36"/>
      <c r="E494" s="42" t="s">
        <v>1157</v>
      </c>
      <c r="F494" s="52" t="s">
        <v>1122</v>
      </c>
      <c r="G494" s="52">
        <v>4</v>
      </c>
      <c r="H494" s="39"/>
    </row>
    <row r="495" spans="1:8" x14ac:dyDescent="0.3">
      <c r="A495" s="41" t="s">
        <v>303</v>
      </c>
      <c r="B495" s="46" t="s">
        <v>990</v>
      </c>
      <c r="C495" s="46">
        <v>16</v>
      </c>
      <c r="D495" s="36"/>
      <c r="E495" s="42" t="s">
        <v>1025</v>
      </c>
      <c r="F495" s="52" t="s">
        <v>1002</v>
      </c>
      <c r="G495" s="52">
        <v>1</v>
      </c>
      <c r="H495" s="39"/>
    </row>
    <row r="496" spans="1:8" x14ac:dyDescent="0.3">
      <c r="A496" s="41" t="s">
        <v>384</v>
      </c>
      <c r="B496" s="46">
        <v>5.4</v>
      </c>
      <c r="C496" s="46">
        <v>4</v>
      </c>
      <c r="D496" s="36"/>
      <c r="E496" s="42" t="s">
        <v>1026</v>
      </c>
      <c r="F496" s="52" t="s">
        <v>1002</v>
      </c>
      <c r="G496" s="52">
        <v>1</v>
      </c>
      <c r="H496" s="39"/>
    </row>
    <row r="497" spans="1:8" x14ac:dyDescent="0.3">
      <c r="A497" s="41" t="s">
        <v>436</v>
      </c>
      <c r="B497" s="46" t="s">
        <v>980</v>
      </c>
      <c r="C497" s="46">
        <v>10</v>
      </c>
      <c r="D497" s="36"/>
      <c r="E497" s="42" t="s">
        <v>1027</v>
      </c>
      <c r="F497" s="52" t="s">
        <v>1002</v>
      </c>
      <c r="G497" s="52">
        <v>1</v>
      </c>
      <c r="H497" s="39"/>
    </row>
    <row r="498" spans="1:8" x14ac:dyDescent="0.3">
      <c r="A498" s="41" t="s">
        <v>482</v>
      </c>
      <c r="B498" s="46">
        <v>5.8</v>
      </c>
      <c r="C498" s="46">
        <v>8</v>
      </c>
      <c r="D498" s="36"/>
      <c r="E498" s="42" t="s">
        <v>1028</v>
      </c>
      <c r="F498" s="52" t="s">
        <v>1002</v>
      </c>
      <c r="G498" s="52">
        <v>1</v>
      </c>
      <c r="H498" s="39"/>
    </row>
    <row r="499" spans="1:8" x14ac:dyDescent="0.3">
      <c r="A499" s="40" t="s">
        <v>1355</v>
      </c>
      <c r="B499" s="45" t="s">
        <v>1409</v>
      </c>
      <c r="C499" s="52">
        <v>7</v>
      </c>
      <c r="D499" s="36"/>
      <c r="E499" s="42" t="s">
        <v>2497</v>
      </c>
      <c r="F499" s="52" t="s">
        <v>2403</v>
      </c>
      <c r="G499" s="52">
        <v>3</v>
      </c>
      <c r="H499" s="39"/>
    </row>
    <row r="500" spans="1:8" x14ac:dyDescent="0.3">
      <c r="A500" s="41" t="s">
        <v>304</v>
      </c>
      <c r="B500" s="46" t="s">
        <v>974</v>
      </c>
      <c r="C500" s="46">
        <v>14</v>
      </c>
      <c r="D500" s="36"/>
      <c r="E500" s="42" t="s">
        <v>2498</v>
      </c>
      <c r="F500" s="52" t="s">
        <v>2378</v>
      </c>
      <c r="G500" s="52">
        <v>2</v>
      </c>
      <c r="H500" s="39"/>
    </row>
    <row r="501" spans="1:8" x14ac:dyDescent="0.3">
      <c r="A501" s="41" t="s">
        <v>115</v>
      </c>
      <c r="B501" s="46">
        <v>5.8</v>
      </c>
      <c r="C501" s="46">
        <v>8</v>
      </c>
      <c r="D501" s="36"/>
      <c r="E501" s="42" t="s">
        <v>2499</v>
      </c>
      <c r="F501" s="52" t="s">
        <v>2376</v>
      </c>
      <c r="G501" s="52">
        <v>4</v>
      </c>
      <c r="H501" s="39"/>
    </row>
    <row r="502" spans="1:8" x14ac:dyDescent="0.3">
      <c r="A502" s="41" t="s">
        <v>532</v>
      </c>
      <c r="B502" s="46" t="s">
        <v>980</v>
      </c>
      <c r="C502" s="46">
        <v>10</v>
      </c>
      <c r="D502" s="36"/>
      <c r="E502" s="42" t="s">
        <v>2500</v>
      </c>
      <c r="F502" s="52" t="s">
        <v>2501</v>
      </c>
      <c r="G502" s="52">
        <v>8</v>
      </c>
      <c r="H502" s="39"/>
    </row>
    <row r="503" spans="1:8" x14ac:dyDescent="0.3">
      <c r="A503" s="41" t="s">
        <v>777</v>
      </c>
      <c r="B503" s="46">
        <v>5.8</v>
      </c>
      <c r="C503" s="46">
        <v>8</v>
      </c>
      <c r="D503" s="36"/>
      <c r="E503" s="42" t="s">
        <v>2502</v>
      </c>
      <c r="F503" s="52" t="s">
        <v>2380</v>
      </c>
      <c r="G503" s="52">
        <v>8</v>
      </c>
      <c r="H503" s="39"/>
    </row>
    <row r="504" spans="1:8" x14ac:dyDescent="0.3">
      <c r="A504" s="41" t="s">
        <v>488</v>
      </c>
      <c r="B504" s="46">
        <v>5.4</v>
      </c>
      <c r="C504" s="46">
        <v>4</v>
      </c>
      <c r="D504" s="36"/>
      <c r="E504" s="42" t="s">
        <v>2503</v>
      </c>
      <c r="F504" s="52" t="s">
        <v>2406</v>
      </c>
      <c r="G504" s="52">
        <v>6</v>
      </c>
      <c r="H504" s="39"/>
    </row>
    <row r="505" spans="1:8" x14ac:dyDescent="0.3">
      <c r="A505" s="41" t="s">
        <v>359</v>
      </c>
      <c r="B505" s="46" t="s">
        <v>971</v>
      </c>
      <c r="C505" s="46">
        <v>14</v>
      </c>
      <c r="D505" s="36"/>
      <c r="E505" s="42" t="s">
        <v>2504</v>
      </c>
      <c r="F505" s="52" t="s">
        <v>2406</v>
      </c>
      <c r="G505" s="52">
        <v>6</v>
      </c>
      <c r="H505" s="39"/>
    </row>
    <row r="506" spans="1:8" x14ac:dyDescent="0.3">
      <c r="A506" s="41" t="s">
        <v>512</v>
      </c>
      <c r="B506" s="46">
        <v>5.7</v>
      </c>
      <c r="C506" s="46">
        <v>7</v>
      </c>
      <c r="D506" s="36"/>
      <c r="E506" s="42" t="s">
        <v>2330</v>
      </c>
      <c r="F506" s="52" t="s">
        <v>1231</v>
      </c>
      <c r="G506" s="52">
        <v>8</v>
      </c>
      <c r="H506" s="39"/>
    </row>
    <row r="507" spans="1:8" x14ac:dyDescent="0.3">
      <c r="A507" s="41" t="s">
        <v>859</v>
      </c>
      <c r="B507" s="46">
        <v>5.5</v>
      </c>
      <c r="C507" s="46">
        <v>5</v>
      </c>
      <c r="D507" s="36"/>
      <c r="E507" s="42" t="s">
        <v>2022</v>
      </c>
      <c r="F507" s="52" t="s">
        <v>1197</v>
      </c>
      <c r="G507" s="52">
        <v>6</v>
      </c>
      <c r="H507" s="39"/>
    </row>
    <row r="508" spans="1:8" x14ac:dyDescent="0.3">
      <c r="A508" s="41" t="s">
        <v>557</v>
      </c>
      <c r="B508" s="46">
        <v>5.6</v>
      </c>
      <c r="C508" s="46">
        <v>6</v>
      </c>
      <c r="D508" s="36"/>
      <c r="E508" s="42" t="s">
        <v>2331</v>
      </c>
      <c r="F508" s="52" t="s">
        <v>1002</v>
      </c>
      <c r="G508" s="52">
        <v>1</v>
      </c>
      <c r="H508" s="39"/>
    </row>
    <row r="509" spans="1:8" x14ac:dyDescent="0.3">
      <c r="A509" s="41" t="s">
        <v>860</v>
      </c>
      <c r="B509" s="46">
        <v>5.8</v>
      </c>
      <c r="C509" s="46">
        <v>8</v>
      </c>
      <c r="D509" s="36"/>
      <c r="E509" s="42" t="s">
        <v>2331</v>
      </c>
      <c r="F509" s="52" t="s">
        <v>1045</v>
      </c>
      <c r="G509" s="52">
        <v>2</v>
      </c>
      <c r="H509" s="39"/>
    </row>
    <row r="510" spans="1:8" x14ac:dyDescent="0.3">
      <c r="A510" s="42" t="s">
        <v>2175</v>
      </c>
      <c r="B510" s="52" t="s">
        <v>1967</v>
      </c>
      <c r="C510" s="52">
        <v>7</v>
      </c>
      <c r="D510" s="36"/>
      <c r="E510" s="42" t="s">
        <v>2331</v>
      </c>
      <c r="F510" s="52" t="s">
        <v>1168</v>
      </c>
      <c r="G510" s="52">
        <v>5</v>
      </c>
      <c r="H510" s="39"/>
    </row>
    <row r="511" spans="1:8" x14ac:dyDescent="0.3">
      <c r="A511" s="41" t="s">
        <v>291</v>
      </c>
      <c r="B511" s="46">
        <v>5.7</v>
      </c>
      <c r="C511" s="46">
        <v>7</v>
      </c>
      <c r="D511" s="36"/>
      <c r="E511" s="42" t="s">
        <v>52</v>
      </c>
      <c r="F511" s="52" t="s">
        <v>1122</v>
      </c>
      <c r="G511" s="52">
        <v>4</v>
      </c>
      <c r="H511" s="39"/>
    </row>
    <row r="512" spans="1:8" x14ac:dyDescent="0.3">
      <c r="A512" s="41" t="s">
        <v>292</v>
      </c>
      <c r="B512" s="46" t="s">
        <v>976</v>
      </c>
      <c r="C512" s="46">
        <v>12</v>
      </c>
      <c r="D512" s="36"/>
      <c r="E512" s="40" t="s">
        <v>2505</v>
      </c>
      <c r="F512" s="45" t="s">
        <v>379</v>
      </c>
      <c r="G512" s="45">
        <v>9</v>
      </c>
      <c r="H512" s="39"/>
    </row>
    <row r="513" spans="1:8" x14ac:dyDescent="0.3">
      <c r="A513" s="41" t="s">
        <v>861</v>
      </c>
      <c r="B513" s="46" t="s">
        <v>3</v>
      </c>
      <c r="C513" s="46">
        <v>15</v>
      </c>
      <c r="D513" s="36"/>
      <c r="E513" s="42" t="s">
        <v>1158</v>
      </c>
      <c r="F513" s="52" t="s">
        <v>1122</v>
      </c>
      <c r="G513" s="52">
        <v>4</v>
      </c>
      <c r="H513" s="39"/>
    </row>
    <row r="514" spans="1:8" x14ac:dyDescent="0.3">
      <c r="A514" s="41" t="s">
        <v>678</v>
      </c>
      <c r="B514" s="46">
        <v>5.6</v>
      </c>
      <c r="C514" s="46">
        <v>6</v>
      </c>
      <c r="D514" s="36"/>
      <c r="E514" s="40" t="s">
        <v>2506</v>
      </c>
      <c r="F514" s="45" t="s">
        <v>1253</v>
      </c>
      <c r="G514" s="45">
        <v>10</v>
      </c>
      <c r="H514" s="39"/>
    </row>
    <row r="515" spans="1:8" x14ac:dyDescent="0.3">
      <c r="A515" s="41" t="s">
        <v>579</v>
      </c>
      <c r="B515" s="46" t="s">
        <v>977</v>
      </c>
      <c r="C515" s="46">
        <v>11</v>
      </c>
      <c r="D515" s="36"/>
      <c r="E515" s="42" t="s">
        <v>2332</v>
      </c>
      <c r="F515" s="52" t="s">
        <v>1228</v>
      </c>
      <c r="G515" s="52">
        <v>7</v>
      </c>
      <c r="H515" s="39"/>
    </row>
    <row r="516" spans="1:8" x14ac:dyDescent="0.3">
      <c r="A516" s="41" t="s">
        <v>662</v>
      </c>
      <c r="B516" s="46">
        <v>5.6</v>
      </c>
      <c r="C516" s="46">
        <v>6</v>
      </c>
      <c r="D516" s="36"/>
      <c r="E516" s="42" t="s">
        <v>1029</v>
      </c>
      <c r="F516" s="52" t="s">
        <v>1002</v>
      </c>
      <c r="G516" s="52">
        <v>1</v>
      </c>
      <c r="H516" s="39"/>
    </row>
    <row r="517" spans="1:8" x14ac:dyDescent="0.3">
      <c r="A517" s="41" t="s">
        <v>372</v>
      </c>
      <c r="B517" s="46">
        <v>5.6</v>
      </c>
      <c r="C517" s="46">
        <v>6</v>
      </c>
      <c r="D517" s="36"/>
      <c r="E517" s="42" t="s">
        <v>2333</v>
      </c>
      <c r="F517" s="52" t="s">
        <v>379</v>
      </c>
      <c r="G517" s="52">
        <v>9</v>
      </c>
      <c r="H517" s="39"/>
    </row>
    <row r="518" spans="1:8" x14ac:dyDescent="0.3">
      <c r="A518" s="41" t="s">
        <v>862</v>
      </c>
      <c r="B518" s="46">
        <v>5.4</v>
      </c>
      <c r="C518" s="46">
        <v>4</v>
      </c>
      <c r="D518" s="36"/>
      <c r="E518" s="42" t="s">
        <v>1209</v>
      </c>
      <c r="F518" s="52" t="s">
        <v>1197</v>
      </c>
      <c r="G518" s="52">
        <v>6</v>
      </c>
      <c r="H518" s="39"/>
    </row>
    <row r="519" spans="1:8" x14ac:dyDescent="0.3">
      <c r="A519" s="41" t="s">
        <v>74</v>
      </c>
      <c r="B519" s="46">
        <v>5.7</v>
      </c>
      <c r="C519" s="46">
        <v>7</v>
      </c>
      <c r="D519" s="36"/>
      <c r="E519" s="42" t="s">
        <v>1104</v>
      </c>
      <c r="F519" s="52" t="s">
        <v>1073</v>
      </c>
      <c r="G519" s="52">
        <v>3</v>
      </c>
      <c r="H519" s="39"/>
    </row>
    <row r="520" spans="1:8" x14ac:dyDescent="0.3">
      <c r="A520" s="41" t="s">
        <v>657</v>
      </c>
      <c r="B520" s="46" t="s">
        <v>978</v>
      </c>
      <c r="C520" s="46">
        <v>10</v>
      </c>
      <c r="D520" s="36"/>
      <c r="E520" s="42" t="s">
        <v>2334</v>
      </c>
      <c r="F520" s="52" t="s">
        <v>1117</v>
      </c>
      <c r="G520" s="52">
        <v>4</v>
      </c>
      <c r="H520" s="39"/>
    </row>
    <row r="521" spans="1:8" x14ac:dyDescent="0.3">
      <c r="A521" s="41" t="s">
        <v>83</v>
      </c>
      <c r="B521" s="46">
        <v>5.6</v>
      </c>
      <c r="C521" s="46">
        <v>6</v>
      </c>
      <c r="D521" s="36"/>
      <c r="E521" s="42" t="s">
        <v>2533</v>
      </c>
      <c r="F521" s="52" t="s">
        <v>1229</v>
      </c>
      <c r="G521" s="52">
        <v>8</v>
      </c>
      <c r="H521" s="39"/>
    </row>
    <row r="522" spans="1:8" x14ac:dyDescent="0.3">
      <c r="A522" s="41" t="s">
        <v>346</v>
      </c>
      <c r="B522" s="46">
        <v>5.4</v>
      </c>
      <c r="C522" s="46">
        <v>4</v>
      </c>
      <c r="D522" s="36"/>
      <c r="E522" s="42" t="s">
        <v>1120</v>
      </c>
      <c r="F522" s="52" t="s">
        <v>1117</v>
      </c>
      <c r="G522" s="52">
        <v>4</v>
      </c>
      <c r="H522" s="39"/>
    </row>
    <row r="523" spans="1:8" x14ac:dyDescent="0.3">
      <c r="A523" s="41" t="s">
        <v>489</v>
      </c>
      <c r="B523" s="46">
        <v>5.8</v>
      </c>
      <c r="C523" s="46">
        <v>8</v>
      </c>
      <c r="D523" s="36"/>
      <c r="E523" s="42" t="s">
        <v>2507</v>
      </c>
      <c r="F523" s="52" t="s">
        <v>2394</v>
      </c>
      <c r="G523" s="52">
        <v>1</v>
      </c>
      <c r="H523" s="39"/>
    </row>
    <row r="524" spans="1:8" x14ac:dyDescent="0.3">
      <c r="A524" s="41" t="s">
        <v>863</v>
      </c>
      <c r="B524" s="46">
        <v>5.4</v>
      </c>
      <c r="C524" s="46">
        <v>4</v>
      </c>
      <c r="D524" s="36"/>
      <c r="E524" s="42" t="s">
        <v>2508</v>
      </c>
      <c r="F524" s="52" t="s">
        <v>2376</v>
      </c>
      <c r="G524" s="52">
        <v>4</v>
      </c>
      <c r="H524" s="39"/>
    </row>
    <row r="525" spans="1:8" x14ac:dyDescent="0.3">
      <c r="A525" s="41" t="s">
        <v>558</v>
      </c>
      <c r="B525" s="46">
        <v>5.9</v>
      </c>
      <c r="C525" s="46">
        <v>9</v>
      </c>
      <c r="D525" s="36"/>
      <c r="E525" s="42" t="s">
        <v>1268</v>
      </c>
      <c r="F525" s="52" t="s">
        <v>1264</v>
      </c>
      <c r="G525" s="52">
        <v>1</v>
      </c>
      <c r="H525" s="39"/>
    </row>
    <row r="526" spans="1:8" x14ac:dyDescent="0.3">
      <c r="A526" s="41" t="s">
        <v>148</v>
      </c>
      <c r="B526" s="46" t="s">
        <v>982</v>
      </c>
      <c r="C526" s="46">
        <v>13</v>
      </c>
      <c r="D526" s="36"/>
      <c r="E526" s="42" t="s">
        <v>2335</v>
      </c>
      <c r="F526" s="52" t="s">
        <v>1073</v>
      </c>
      <c r="G526" s="52">
        <v>3</v>
      </c>
      <c r="H526" s="39"/>
    </row>
    <row r="527" spans="1:8" x14ac:dyDescent="0.3">
      <c r="A527" s="41" t="s">
        <v>490</v>
      </c>
      <c r="B527" s="46">
        <v>5.4</v>
      </c>
      <c r="C527" s="46">
        <v>4</v>
      </c>
      <c r="D527" s="36"/>
      <c r="E527" s="42" t="s">
        <v>2336</v>
      </c>
      <c r="F527" s="52" t="s">
        <v>1245</v>
      </c>
      <c r="G527" s="52">
        <v>9</v>
      </c>
      <c r="H527" s="39"/>
    </row>
    <row r="528" spans="1:8" x14ac:dyDescent="0.3">
      <c r="A528" s="41" t="s">
        <v>491</v>
      </c>
      <c r="B528" s="46">
        <v>5.4</v>
      </c>
      <c r="C528" s="46">
        <v>4</v>
      </c>
      <c r="D528" s="36"/>
      <c r="E528" s="42" t="s">
        <v>2547</v>
      </c>
      <c r="F528" s="52" t="s">
        <v>1073</v>
      </c>
      <c r="G528" s="52">
        <v>3</v>
      </c>
      <c r="H528" s="39"/>
    </row>
    <row r="529" spans="1:8" x14ac:dyDescent="0.3">
      <c r="A529" s="41" t="s">
        <v>684</v>
      </c>
      <c r="B529" s="46" t="s">
        <v>976</v>
      </c>
      <c r="C529" s="46">
        <v>12</v>
      </c>
      <c r="D529" s="36"/>
      <c r="E529" s="42" t="s">
        <v>2509</v>
      </c>
      <c r="F529" s="52" t="s">
        <v>379</v>
      </c>
      <c r="G529" s="52">
        <v>9</v>
      </c>
      <c r="H529" s="39"/>
    </row>
    <row r="530" spans="1:8" x14ac:dyDescent="0.3">
      <c r="A530" s="40" t="s">
        <v>1394</v>
      </c>
      <c r="B530" s="45" t="s">
        <v>1410</v>
      </c>
      <c r="C530" s="52">
        <v>9</v>
      </c>
      <c r="D530" s="36"/>
      <c r="E530" s="42" t="s">
        <v>1105</v>
      </c>
      <c r="F530" s="52" t="s">
        <v>1073</v>
      </c>
      <c r="G530" s="52">
        <v>3</v>
      </c>
      <c r="H530" s="39"/>
    </row>
    <row r="531" spans="1:8" x14ac:dyDescent="0.3">
      <c r="A531" s="41" t="s">
        <v>647</v>
      </c>
      <c r="B531" s="46">
        <v>5.9</v>
      </c>
      <c r="C531" s="46">
        <v>9</v>
      </c>
      <c r="D531" s="36"/>
      <c r="E531" s="42" t="s">
        <v>1210</v>
      </c>
      <c r="F531" s="52" t="s">
        <v>1168</v>
      </c>
      <c r="G531" s="52">
        <v>5</v>
      </c>
      <c r="H531" s="39"/>
    </row>
    <row r="532" spans="1:8" x14ac:dyDescent="0.3">
      <c r="A532" s="41" t="s">
        <v>360</v>
      </c>
      <c r="B532" s="46">
        <v>5.8</v>
      </c>
      <c r="C532" s="46">
        <v>8</v>
      </c>
      <c r="D532" s="36"/>
      <c r="E532" s="42" t="s">
        <v>2510</v>
      </c>
      <c r="F532" s="52" t="s">
        <v>2511</v>
      </c>
      <c r="G532" s="52">
        <v>6</v>
      </c>
      <c r="H532" s="39"/>
    </row>
    <row r="533" spans="1:8" x14ac:dyDescent="0.3">
      <c r="A533" s="41" t="s">
        <v>513</v>
      </c>
      <c r="B533" s="46">
        <v>5.4</v>
      </c>
      <c r="C533" s="46">
        <v>4</v>
      </c>
      <c r="D533" s="36"/>
      <c r="E533" s="42" t="s">
        <v>2536</v>
      </c>
      <c r="F533" s="52" t="s">
        <v>1122</v>
      </c>
      <c r="G533" s="52">
        <v>4</v>
      </c>
      <c r="H533" s="39"/>
    </row>
    <row r="534" spans="1:8" x14ac:dyDescent="0.3">
      <c r="A534" s="41" t="s">
        <v>505</v>
      </c>
      <c r="B534" s="46">
        <v>5.4</v>
      </c>
      <c r="C534" s="46">
        <v>4</v>
      </c>
      <c r="D534" s="36"/>
      <c r="E534" s="42" t="s">
        <v>1211</v>
      </c>
      <c r="F534" s="52" t="s">
        <v>1197</v>
      </c>
      <c r="G534" s="52">
        <v>6</v>
      </c>
      <c r="H534" s="39"/>
    </row>
    <row r="535" spans="1:8" x14ac:dyDescent="0.3">
      <c r="A535" s="41" t="s">
        <v>149</v>
      </c>
      <c r="B535" s="46" t="s">
        <v>978</v>
      </c>
      <c r="C535" s="46">
        <v>10</v>
      </c>
      <c r="D535" s="36"/>
      <c r="E535" s="42" t="s">
        <v>2512</v>
      </c>
      <c r="F535" s="52" t="s">
        <v>1045</v>
      </c>
      <c r="G535" s="52">
        <v>2</v>
      </c>
      <c r="H535" s="39"/>
    </row>
    <row r="536" spans="1:8" x14ac:dyDescent="0.3">
      <c r="A536" s="41" t="s">
        <v>506</v>
      </c>
      <c r="B536" s="46">
        <v>5.6</v>
      </c>
      <c r="C536" s="46">
        <v>6</v>
      </c>
      <c r="D536" s="36"/>
      <c r="E536" s="42" t="s">
        <v>1030</v>
      </c>
      <c r="F536" s="52" t="s">
        <v>1002</v>
      </c>
      <c r="G536" s="52">
        <v>1</v>
      </c>
      <c r="H536" s="39"/>
    </row>
    <row r="537" spans="1:8" x14ac:dyDescent="0.3">
      <c r="A537" s="40" t="s">
        <v>1358</v>
      </c>
      <c r="B537" s="45" t="s">
        <v>1411</v>
      </c>
      <c r="C537" s="52">
        <v>8</v>
      </c>
      <c r="D537" s="36"/>
      <c r="E537" s="42" t="s">
        <v>2337</v>
      </c>
      <c r="F537" s="52" t="s">
        <v>1073</v>
      </c>
      <c r="G537" s="52">
        <v>3</v>
      </c>
      <c r="H537" s="39"/>
    </row>
    <row r="538" spans="1:8" x14ac:dyDescent="0.3">
      <c r="A538" s="41" t="s">
        <v>679</v>
      </c>
      <c r="B538" s="46">
        <v>5.6</v>
      </c>
      <c r="C538" s="46">
        <v>6</v>
      </c>
      <c r="D538" s="36"/>
      <c r="E538" s="42" t="s">
        <v>2338</v>
      </c>
      <c r="F538" s="52" t="s">
        <v>1045</v>
      </c>
      <c r="G538" s="52">
        <v>2</v>
      </c>
      <c r="H538" s="39"/>
    </row>
    <row r="539" spans="1:8" x14ac:dyDescent="0.3">
      <c r="A539" s="41" t="s">
        <v>35</v>
      </c>
      <c r="B539" s="46" t="s">
        <v>976</v>
      </c>
      <c r="C539" s="46">
        <v>12</v>
      </c>
      <c r="D539" s="36"/>
      <c r="E539" s="42" t="s">
        <v>2338</v>
      </c>
      <c r="F539" s="52" t="s">
        <v>1045</v>
      </c>
      <c r="G539" s="52">
        <v>2</v>
      </c>
      <c r="H539" s="39"/>
    </row>
    <row r="540" spans="1:8" x14ac:dyDescent="0.3">
      <c r="A540" s="41" t="s">
        <v>36</v>
      </c>
      <c r="B540" s="46" t="s">
        <v>974</v>
      </c>
      <c r="C540" s="46">
        <v>14</v>
      </c>
      <c r="D540" s="36"/>
      <c r="E540" s="42" t="s">
        <v>1106</v>
      </c>
      <c r="F540" s="52" t="s">
        <v>1073</v>
      </c>
      <c r="G540" s="52">
        <v>3</v>
      </c>
      <c r="H540" s="39"/>
    </row>
    <row r="541" spans="1:8" x14ac:dyDescent="0.3">
      <c r="A541" s="41" t="s">
        <v>748</v>
      </c>
      <c r="B541" s="46">
        <v>5.8</v>
      </c>
      <c r="C541" s="46">
        <v>8</v>
      </c>
      <c r="D541" s="36"/>
      <c r="E541" s="42" t="s">
        <v>2015</v>
      </c>
      <c r="F541" s="52" t="s">
        <v>1063</v>
      </c>
      <c r="G541" s="52">
        <v>2</v>
      </c>
      <c r="H541" s="39"/>
    </row>
    <row r="542" spans="1:8" x14ac:dyDescent="0.3">
      <c r="A542" s="41" t="s">
        <v>765</v>
      </c>
      <c r="B542" s="46" t="s">
        <v>976</v>
      </c>
      <c r="C542" s="46">
        <v>12</v>
      </c>
      <c r="D542" s="36"/>
      <c r="E542" s="42" t="s">
        <v>1031</v>
      </c>
      <c r="F542" s="52" t="s">
        <v>1002</v>
      </c>
      <c r="G542" s="52">
        <v>1</v>
      </c>
      <c r="H542" s="39"/>
    </row>
    <row r="543" spans="1:8" x14ac:dyDescent="0.3">
      <c r="A543" s="41" t="s">
        <v>567</v>
      </c>
      <c r="B543" s="46">
        <v>5.6</v>
      </c>
      <c r="C543" s="46">
        <v>6</v>
      </c>
      <c r="D543" s="36"/>
      <c r="E543" s="42" t="s">
        <v>2339</v>
      </c>
      <c r="F543" s="52" t="s">
        <v>379</v>
      </c>
      <c r="G543" s="52">
        <v>9</v>
      </c>
      <c r="H543" s="39"/>
    </row>
    <row r="544" spans="1:8" x14ac:dyDescent="0.3">
      <c r="A544" s="40" t="s">
        <v>1372</v>
      </c>
      <c r="B544" s="45" t="s">
        <v>1410</v>
      </c>
      <c r="C544" s="52">
        <v>9</v>
      </c>
      <c r="D544" s="36"/>
      <c r="E544" s="42" t="s">
        <v>2340</v>
      </c>
      <c r="F544" s="52" t="s">
        <v>1067</v>
      </c>
      <c r="G544" s="52">
        <v>11</v>
      </c>
      <c r="H544" s="39"/>
    </row>
    <row r="545" spans="1:8" x14ac:dyDescent="0.3">
      <c r="A545" s="41" t="s">
        <v>323</v>
      </c>
      <c r="B545" s="46" t="s">
        <v>982</v>
      </c>
      <c r="C545" s="46">
        <v>13</v>
      </c>
      <c r="D545" s="36"/>
      <c r="E545" s="42" t="s">
        <v>1238</v>
      </c>
      <c r="F545" s="52" t="s">
        <v>1231</v>
      </c>
      <c r="G545" s="52">
        <v>8</v>
      </c>
      <c r="H545" s="39"/>
    </row>
    <row r="546" spans="1:8" x14ac:dyDescent="0.3">
      <c r="A546" s="41" t="s">
        <v>116</v>
      </c>
      <c r="B546" s="46">
        <v>5.7</v>
      </c>
      <c r="C546" s="46">
        <v>7</v>
      </c>
      <c r="D546" s="36"/>
      <c r="E546" s="40" t="s">
        <v>2513</v>
      </c>
      <c r="F546" s="45" t="s">
        <v>379</v>
      </c>
      <c r="G546" s="45">
        <v>9</v>
      </c>
      <c r="H546" s="39"/>
    </row>
    <row r="547" spans="1:8" x14ac:dyDescent="0.3">
      <c r="A547" s="40" t="s">
        <v>1309</v>
      </c>
      <c r="B547" s="45" t="s">
        <v>1411</v>
      </c>
      <c r="C547" s="52">
        <v>8</v>
      </c>
      <c r="D547" s="36"/>
      <c r="E547" s="42" t="s">
        <v>2550</v>
      </c>
      <c r="F547" s="52" t="s">
        <v>1219</v>
      </c>
      <c r="G547" s="52">
        <v>7</v>
      </c>
      <c r="H547" s="39"/>
    </row>
    <row r="548" spans="1:8" x14ac:dyDescent="0.3">
      <c r="A548" s="41" t="s">
        <v>226</v>
      </c>
      <c r="B548" s="46" t="s">
        <v>978</v>
      </c>
      <c r="C548" s="46">
        <v>10</v>
      </c>
      <c r="D548" s="36"/>
      <c r="E548" s="42" t="s">
        <v>2341</v>
      </c>
      <c r="F548" s="52" t="s">
        <v>1041</v>
      </c>
      <c r="G548" s="52">
        <v>2</v>
      </c>
      <c r="H548" s="39"/>
    </row>
    <row r="549" spans="1:8" x14ac:dyDescent="0.3">
      <c r="A549" s="41" t="s">
        <v>122</v>
      </c>
      <c r="B549" s="46" t="s">
        <v>985</v>
      </c>
      <c r="C549" s="46">
        <v>12</v>
      </c>
      <c r="D549" s="36"/>
      <c r="E549" s="42" t="s">
        <v>1060</v>
      </c>
      <c r="F549" s="52" t="s">
        <v>1045</v>
      </c>
      <c r="G549" s="52">
        <v>2</v>
      </c>
      <c r="H549" s="39"/>
    </row>
    <row r="550" spans="1:8" x14ac:dyDescent="0.3">
      <c r="A550" s="41" t="s">
        <v>533</v>
      </c>
      <c r="B550" s="46" t="s">
        <v>980</v>
      </c>
      <c r="C550" s="46">
        <v>10</v>
      </c>
      <c r="D550" s="36"/>
      <c r="E550" s="42" t="s">
        <v>2552</v>
      </c>
      <c r="F550" s="52" t="s">
        <v>1002</v>
      </c>
      <c r="G550" s="52">
        <v>1</v>
      </c>
      <c r="H550" s="39"/>
    </row>
    <row r="551" spans="1:8" x14ac:dyDescent="0.3">
      <c r="A551" s="41" t="s">
        <v>102</v>
      </c>
      <c r="B551" s="46">
        <v>5.5</v>
      </c>
      <c r="C551" s="46">
        <v>5</v>
      </c>
      <c r="D551" s="36"/>
      <c r="E551" s="42" t="s">
        <v>2514</v>
      </c>
      <c r="F551" s="52" t="s">
        <v>1168</v>
      </c>
      <c r="G551" s="52">
        <v>5</v>
      </c>
      <c r="H551" s="39"/>
    </row>
    <row r="552" spans="1:8" x14ac:dyDescent="0.3">
      <c r="A552" s="41" t="s">
        <v>475</v>
      </c>
      <c r="B552" s="46">
        <v>5.7</v>
      </c>
      <c r="C552" s="46">
        <v>7</v>
      </c>
      <c r="D552" s="36"/>
      <c r="E552" s="42" t="s">
        <v>2342</v>
      </c>
      <c r="F552" s="52" t="s">
        <v>1197</v>
      </c>
      <c r="G552" s="52">
        <v>6</v>
      </c>
      <c r="H552" s="39"/>
    </row>
    <row r="553" spans="1:8" x14ac:dyDescent="0.3">
      <c r="A553" s="41" t="s">
        <v>69</v>
      </c>
      <c r="B553" s="46">
        <v>5.8</v>
      </c>
      <c r="C553" s="46">
        <v>8</v>
      </c>
      <c r="D553" s="36"/>
      <c r="E553" s="42" t="s">
        <v>2343</v>
      </c>
      <c r="F553" s="52" t="s">
        <v>1197</v>
      </c>
      <c r="G553" s="52">
        <v>6</v>
      </c>
      <c r="H553" s="39"/>
    </row>
    <row r="554" spans="1:8" x14ac:dyDescent="0.3">
      <c r="A554" s="41" t="s">
        <v>37</v>
      </c>
      <c r="B554" s="46" t="s">
        <v>985</v>
      </c>
      <c r="C554" s="46">
        <v>12</v>
      </c>
      <c r="D554" s="36"/>
      <c r="E554" s="40" t="s">
        <v>2515</v>
      </c>
      <c r="F554" s="45" t="s">
        <v>1122</v>
      </c>
      <c r="G554" s="45">
        <v>4</v>
      </c>
      <c r="H554" s="39"/>
    </row>
    <row r="555" spans="1:8" x14ac:dyDescent="0.3">
      <c r="A555" s="41" t="s">
        <v>773</v>
      </c>
      <c r="B555" s="46" t="s">
        <v>977</v>
      </c>
      <c r="C555" s="46">
        <v>11</v>
      </c>
      <c r="D555" s="36"/>
      <c r="E555" s="40" t="s">
        <v>2516</v>
      </c>
      <c r="F555" s="45" t="s">
        <v>1122</v>
      </c>
      <c r="G555" s="45">
        <v>4</v>
      </c>
      <c r="H555" s="39"/>
    </row>
    <row r="556" spans="1:8" x14ac:dyDescent="0.3">
      <c r="A556" s="41" t="s">
        <v>257</v>
      </c>
      <c r="B556" s="46">
        <v>5.8</v>
      </c>
      <c r="C556" s="46">
        <v>8</v>
      </c>
      <c r="D556" s="36"/>
      <c r="E556" s="40" t="s">
        <v>2517</v>
      </c>
      <c r="F556" s="45" t="s">
        <v>1219</v>
      </c>
      <c r="G556" s="45">
        <v>7</v>
      </c>
      <c r="H556" s="39"/>
    </row>
    <row r="557" spans="1:8" x14ac:dyDescent="0.3">
      <c r="A557" s="41" t="s">
        <v>157</v>
      </c>
      <c r="B557" s="46">
        <v>5.8</v>
      </c>
      <c r="C557" s="46">
        <v>8</v>
      </c>
      <c r="D557" s="36"/>
      <c r="E557" s="40" t="s">
        <v>2518</v>
      </c>
      <c r="F557" s="45" t="s">
        <v>1002</v>
      </c>
      <c r="G557" s="45">
        <v>1</v>
      </c>
      <c r="H557" s="39"/>
    </row>
    <row r="558" spans="1:8" x14ac:dyDescent="0.3">
      <c r="A558" s="41" t="s">
        <v>402</v>
      </c>
      <c r="B558" s="46" t="s">
        <v>970</v>
      </c>
      <c r="C558" s="46">
        <v>13</v>
      </c>
      <c r="D558" s="36"/>
      <c r="E558" s="1" t="s">
        <v>1061</v>
      </c>
      <c r="F558" s="37" t="s">
        <v>1045</v>
      </c>
      <c r="G558" s="37">
        <v>2</v>
      </c>
      <c r="H558" s="39"/>
    </row>
    <row r="559" spans="1:8" x14ac:dyDescent="0.3">
      <c r="A559" s="41" t="s">
        <v>518</v>
      </c>
      <c r="B559" s="46">
        <v>5.6</v>
      </c>
      <c r="C559" s="46">
        <v>6</v>
      </c>
      <c r="D559" s="36"/>
      <c r="E559" s="1" t="s">
        <v>1159</v>
      </c>
      <c r="F559" s="37" t="s">
        <v>1160</v>
      </c>
      <c r="G559" s="37">
        <v>4</v>
      </c>
      <c r="H559" s="39"/>
    </row>
    <row r="560" spans="1:8" x14ac:dyDescent="0.3">
      <c r="A560" s="41" t="s">
        <v>242</v>
      </c>
      <c r="B560" s="46">
        <v>5.4</v>
      </c>
      <c r="C560" s="46">
        <v>4</v>
      </c>
      <c r="D560" s="36"/>
      <c r="E560" s="1" t="s">
        <v>1107</v>
      </c>
      <c r="F560" s="37" t="s">
        <v>1073</v>
      </c>
      <c r="G560" s="37">
        <v>3</v>
      </c>
      <c r="H560" s="39"/>
    </row>
    <row r="561" spans="1:8" x14ac:dyDescent="0.3">
      <c r="A561" s="40" t="s">
        <v>1322</v>
      </c>
      <c r="B561" s="45" t="s">
        <v>1409</v>
      </c>
      <c r="C561" s="52">
        <v>7</v>
      </c>
      <c r="D561" s="36"/>
      <c r="E561" s="1" t="s">
        <v>2344</v>
      </c>
      <c r="F561" s="37" t="s">
        <v>1002</v>
      </c>
      <c r="G561" s="37">
        <v>1</v>
      </c>
      <c r="H561" s="39"/>
    </row>
    <row r="562" spans="1:8" x14ac:dyDescent="0.3">
      <c r="A562" s="41" t="s">
        <v>483</v>
      </c>
      <c r="B562" s="46">
        <v>5.7</v>
      </c>
      <c r="C562" s="46">
        <v>7</v>
      </c>
      <c r="D562" s="36"/>
      <c r="E562" s="1" t="s">
        <v>2344</v>
      </c>
      <c r="F562" s="37" t="s">
        <v>1002</v>
      </c>
      <c r="G562" s="37">
        <v>1</v>
      </c>
      <c r="H562" s="39"/>
    </row>
    <row r="563" spans="1:8" x14ac:dyDescent="0.3">
      <c r="A563" s="41" t="s">
        <v>129</v>
      </c>
      <c r="B563" s="46">
        <v>5.7</v>
      </c>
      <c r="C563" s="46">
        <v>7</v>
      </c>
      <c r="D563" s="36"/>
      <c r="E563" s="1" t="s">
        <v>1032</v>
      </c>
      <c r="F563" s="37" t="s">
        <v>1002</v>
      </c>
      <c r="G563" s="37">
        <v>1</v>
      </c>
      <c r="H563" s="39"/>
    </row>
    <row r="564" spans="1:8" x14ac:dyDescent="0.3">
      <c r="A564" s="40" t="s">
        <v>1312</v>
      </c>
      <c r="B564" s="45" t="s">
        <v>1409</v>
      </c>
      <c r="C564" s="52">
        <v>7</v>
      </c>
      <c r="D564" s="36"/>
      <c r="E564" s="1" t="s">
        <v>1033</v>
      </c>
      <c r="F564" s="37" t="s">
        <v>1002</v>
      </c>
      <c r="G564" s="37">
        <v>1</v>
      </c>
      <c r="H564" s="39"/>
    </row>
    <row r="565" spans="1:8" x14ac:dyDescent="0.3">
      <c r="A565" s="40" t="s">
        <v>1313</v>
      </c>
      <c r="B565" s="45" t="s">
        <v>1411</v>
      </c>
      <c r="C565" s="52">
        <v>8</v>
      </c>
      <c r="D565" s="36"/>
      <c r="E565" s="1" t="s">
        <v>2345</v>
      </c>
      <c r="F565" s="37" t="s">
        <v>1045</v>
      </c>
      <c r="G565" s="37">
        <v>2</v>
      </c>
      <c r="H565" s="39"/>
    </row>
    <row r="566" spans="1:8" x14ac:dyDescent="0.3">
      <c r="A566" s="41" t="s">
        <v>604</v>
      </c>
      <c r="B566" s="46">
        <v>5.8</v>
      </c>
      <c r="C566" s="46">
        <v>8</v>
      </c>
      <c r="D566" s="36"/>
      <c r="E566" s="1" t="s">
        <v>1187</v>
      </c>
      <c r="F566" s="37" t="s">
        <v>1168</v>
      </c>
      <c r="G566" s="37">
        <v>5</v>
      </c>
      <c r="H566" s="39"/>
    </row>
    <row r="567" spans="1:8" x14ac:dyDescent="0.3">
      <c r="A567" s="41" t="s">
        <v>572</v>
      </c>
      <c r="B567" s="46" t="s">
        <v>980</v>
      </c>
      <c r="C567" s="46">
        <v>10</v>
      </c>
      <c r="D567" s="36"/>
      <c r="E567" s="1" t="s">
        <v>963</v>
      </c>
      <c r="F567" s="37" t="s">
        <v>1002</v>
      </c>
      <c r="G567" s="37">
        <v>1</v>
      </c>
      <c r="H567" s="39"/>
    </row>
    <row r="568" spans="1:8" x14ac:dyDescent="0.3">
      <c r="A568" s="41" t="s">
        <v>784</v>
      </c>
      <c r="B568" s="46">
        <v>5.8</v>
      </c>
      <c r="C568" s="46">
        <v>8</v>
      </c>
      <c r="D568" s="36"/>
      <c r="E568" s="1" t="s">
        <v>963</v>
      </c>
      <c r="F568" s="37" t="s">
        <v>1073</v>
      </c>
      <c r="G568" s="37">
        <v>3</v>
      </c>
      <c r="H568" s="39"/>
    </row>
    <row r="569" spans="1:8" x14ac:dyDescent="0.3">
      <c r="A569" s="41" t="s">
        <v>864</v>
      </c>
      <c r="B569" s="46">
        <v>5.8</v>
      </c>
      <c r="C569" s="46">
        <v>8</v>
      </c>
      <c r="D569" s="36"/>
      <c r="E569" s="1" t="s">
        <v>1108</v>
      </c>
      <c r="F569" s="37" t="s">
        <v>1073</v>
      </c>
      <c r="G569" s="37">
        <v>3</v>
      </c>
      <c r="H569" s="39"/>
    </row>
    <row r="570" spans="1:8" x14ac:dyDescent="0.3">
      <c r="A570" s="41" t="s">
        <v>59</v>
      </c>
      <c r="B570" s="46">
        <v>5.6</v>
      </c>
      <c r="C570" s="46">
        <v>6</v>
      </c>
      <c r="D570" s="36"/>
      <c r="E570" s="1" t="s">
        <v>1034</v>
      </c>
      <c r="F570" s="37" t="s">
        <v>1002</v>
      </c>
      <c r="G570" s="37">
        <v>1</v>
      </c>
      <c r="H570" s="39"/>
    </row>
    <row r="571" spans="1:8" x14ac:dyDescent="0.3">
      <c r="A571" s="41" t="s">
        <v>293</v>
      </c>
      <c r="B571" s="46">
        <v>5.7</v>
      </c>
      <c r="C571" s="46">
        <v>7</v>
      </c>
      <c r="D571" s="36"/>
      <c r="E571" s="40" t="s">
        <v>2519</v>
      </c>
      <c r="F571" s="45" t="s">
        <v>1002</v>
      </c>
      <c r="G571" s="45">
        <v>1</v>
      </c>
      <c r="H571" s="39"/>
    </row>
    <row r="572" spans="1:8" x14ac:dyDescent="0.3">
      <c r="A572" s="41" t="s">
        <v>227</v>
      </c>
      <c r="B572" s="46">
        <v>5.5</v>
      </c>
      <c r="C572" s="46">
        <v>5</v>
      </c>
      <c r="D572" s="36"/>
      <c r="E572" s="1" t="s">
        <v>2520</v>
      </c>
      <c r="F572" s="37" t="s">
        <v>2403</v>
      </c>
      <c r="G572" s="37">
        <v>3</v>
      </c>
      <c r="H572" s="39"/>
    </row>
    <row r="573" spans="1:8" x14ac:dyDescent="0.3">
      <c r="A573" s="40" t="s">
        <v>1320</v>
      </c>
      <c r="B573" s="45" t="s">
        <v>1421</v>
      </c>
      <c r="C573" s="52">
        <v>13</v>
      </c>
      <c r="D573" s="36"/>
      <c r="E573" s="40" t="s">
        <v>2521</v>
      </c>
      <c r="F573" s="45" t="s">
        <v>379</v>
      </c>
      <c r="G573" s="45">
        <v>9</v>
      </c>
      <c r="H573" s="39"/>
    </row>
    <row r="574" spans="1:8" x14ac:dyDescent="0.3">
      <c r="A574" s="41" t="s">
        <v>865</v>
      </c>
      <c r="B574" s="46">
        <v>5.6</v>
      </c>
      <c r="C574" s="46">
        <v>6</v>
      </c>
      <c r="D574" s="36"/>
      <c r="E574" s="1" t="s">
        <v>2522</v>
      </c>
      <c r="F574" s="37" t="s">
        <v>2523</v>
      </c>
      <c r="G574" s="37">
        <v>4</v>
      </c>
      <c r="H574" s="39"/>
    </row>
    <row r="575" spans="1:8" x14ac:dyDescent="0.3">
      <c r="A575" s="40" t="s">
        <v>1319</v>
      </c>
      <c r="B575" s="45" t="s">
        <v>1410</v>
      </c>
      <c r="C575" s="52">
        <v>9</v>
      </c>
      <c r="D575" s="36"/>
      <c r="E575" s="1" t="s">
        <v>2524</v>
      </c>
      <c r="F575" s="37" t="s">
        <v>2406</v>
      </c>
      <c r="G575" s="37">
        <v>6</v>
      </c>
      <c r="H575" s="39"/>
    </row>
    <row r="576" spans="1:8" x14ac:dyDescent="0.3">
      <c r="A576" s="41" t="s">
        <v>373</v>
      </c>
      <c r="B576" s="46">
        <v>5.2</v>
      </c>
      <c r="C576" s="46">
        <v>2</v>
      </c>
      <c r="D576" s="36"/>
      <c r="E576" s="1" t="s">
        <v>1035</v>
      </c>
      <c r="F576" s="37" t="s">
        <v>1002</v>
      </c>
      <c r="G576" s="37">
        <v>1</v>
      </c>
      <c r="H576" s="39"/>
    </row>
    <row r="577" spans="1:8" x14ac:dyDescent="0.3">
      <c r="A577" s="41" t="s">
        <v>568</v>
      </c>
      <c r="B577" s="46">
        <v>5.9</v>
      </c>
      <c r="C577" s="46">
        <v>9</v>
      </c>
      <c r="D577" s="36"/>
      <c r="E577" s="1" t="s">
        <v>2346</v>
      </c>
      <c r="F577" s="37" t="s">
        <v>1239</v>
      </c>
      <c r="G577" s="37">
        <v>8</v>
      </c>
      <c r="H577" s="39"/>
    </row>
    <row r="578" spans="1:8" x14ac:dyDescent="0.3">
      <c r="A578" s="41" t="s">
        <v>866</v>
      </c>
      <c r="B578" s="46">
        <v>5.4</v>
      </c>
      <c r="C578" s="46">
        <v>4</v>
      </c>
      <c r="D578" s="36"/>
      <c r="E578" s="1" t="s">
        <v>2347</v>
      </c>
      <c r="F578" s="37" t="s">
        <v>1002</v>
      </c>
      <c r="G578" s="37">
        <v>1</v>
      </c>
      <c r="H578" s="39"/>
    </row>
    <row r="579" spans="1:8" x14ac:dyDescent="0.3">
      <c r="A579" s="41" t="s">
        <v>867</v>
      </c>
      <c r="B579" s="46">
        <v>5.4</v>
      </c>
      <c r="C579" s="46">
        <v>4</v>
      </c>
      <c r="D579" s="36"/>
      <c r="E579" s="1" t="s">
        <v>2348</v>
      </c>
      <c r="F579" s="37" t="s">
        <v>1197</v>
      </c>
      <c r="G579" s="37">
        <v>6</v>
      </c>
      <c r="H579" s="39"/>
    </row>
    <row r="580" spans="1:8" x14ac:dyDescent="0.3">
      <c r="A580" s="41" t="s">
        <v>178</v>
      </c>
      <c r="B580" s="46" t="s">
        <v>985</v>
      </c>
      <c r="C580" s="46">
        <v>12</v>
      </c>
      <c r="D580" s="36"/>
      <c r="E580" s="1" t="s">
        <v>2349</v>
      </c>
      <c r="F580" s="37" t="s">
        <v>1217</v>
      </c>
      <c r="G580" s="37">
        <v>7</v>
      </c>
      <c r="H580" s="39"/>
    </row>
    <row r="581" spans="1:8" x14ac:dyDescent="0.3">
      <c r="A581" s="41" t="s">
        <v>203</v>
      </c>
      <c r="B581" s="46">
        <v>5.8</v>
      </c>
      <c r="C581" s="46">
        <v>8</v>
      </c>
      <c r="D581" s="36"/>
      <c r="E581" s="1" t="s">
        <v>2525</v>
      </c>
      <c r="F581" s="37" t="s">
        <v>2403</v>
      </c>
      <c r="G581" s="37">
        <v>3</v>
      </c>
      <c r="H581" s="39"/>
    </row>
    <row r="582" spans="1:8" x14ac:dyDescent="0.3">
      <c r="A582" s="40" t="s">
        <v>1316</v>
      </c>
      <c r="B582" s="45" t="s">
        <v>1409</v>
      </c>
      <c r="C582" s="52">
        <v>7</v>
      </c>
      <c r="D582" s="36"/>
      <c r="E582" s="1" t="s">
        <v>2350</v>
      </c>
      <c r="F582" s="37" t="s">
        <v>379</v>
      </c>
      <c r="G582" s="37">
        <v>9</v>
      </c>
      <c r="H582" s="39"/>
    </row>
    <row r="583" spans="1:8" x14ac:dyDescent="0.3">
      <c r="A583" s="41" t="s">
        <v>228</v>
      </c>
      <c r="B583" s="46">
        <v>5.0999999999999996</v>
      </c>
      <c r="C583" s="46">
        <v>1</v>
      </c>
      <c r="D583" s="36"/>
      <c r="E583" s="1" t="s">
        <v>2351</v>
      </c>
      <c r="F583" s="37" t="s">
        <v>1259</v>
      </c>
      <c r="G583" s="37">
        <v>10</v>
      </c>
      <c r="H583" s="39"/>
    </row>
    <row r="584" spans="1:8" x14ac:dyDescent="0.3">
      <c r="A584" s="41" t="s">
        <v>868</v>
      </c>
      <c r="B584" s="46">
        <v>5.4</v>
      </c>
      <c r="C584" s="46">
        <v>4</v>
      </c>
      <c r="D584" s="36"/>
      <c r="H584" s="39"/>
    </row>
    <row r="585" spans="1:8" x14ac:dyDescent="0.3">
      <c r="A585" s="41" t="s">
        <v>774</v>
      </c>
      <c r="B585" s="46">
        <v>5.8</v>
      </c>
      <c r="C585" s="46">
        <v>8</v>
      </c>
      <c r="D585" s="36"/>
      <c r="H585" s="39"/>
    </row>
    <row r="586" spans="1:8" x14ac:dyDescent="0.3">
      <c r="A586" s="41" t="s">
        <v>869</v>
      </c>
      <c r="B586" s="46">
        <v>5.9</v>
      </c>
      <c r="C586" s="46">
        <v>9</v>
      </c>
      <c r="D586" s="36"/>
      <c r="H586" s="39"/>
    </row>
    <row r="587" spans="1:8" x14ac:dyDescent="0.3">
      <c r="A587" s="41" t="s">
        <v>870</v>
      </c>
      <c r="B587" s="46">
        <v>5.8</v>
      </c>
      <c r="C587" s="46">
        <v>8</v>
      </c>
      <c r="D587" s="36"/>
      <c r="H587" s="39"/>
    </row>
    <row r="588" spans="1:8" x14ac:dyDescent="0.3">
      <c r="A588" s="41" t="s">
        <v>162</v>
      </c>
      <c r="B588" s="46" t="s">
        <v>978</v>
      </c>
      <c r="C588" s="46">
        <v>10</v>
      </c>
      <c r="D588" s="36"/>
      <c r="H588" s="39"/>
    </row>
    <row r="589" spans="1:8" x14ac:dyDescent="0.3">
      <c r="A589" s="41" t="s">
        <v>191</v>
      </c>
      <c r="B589" s="46">
        <v>5.6</v>
      </c>
      <c r="C589" s="46">
        <v>6</v>
      </c>
      <c r="D589" s="36"/>
      <c r="H589" s="39"/>
    </row>
    <row r="590" spans="1:8" x14ac:dyDescent="0.3">
      <c r="A590" s="41" t="s">
        <v>732</v>
      </c>
      <c r="B590" s="46">
        <v>5.6</v>
      </c>
      <c r="C590" s="46">
        <v>6</v>
      </c>
      <c r="D590" s="36"/>
      <c r="H590" s="39"/>
    </row>
    <row r="591" spans="1:8" x14ac:dyDescent="0.3">
      <c r="A591" s="41" t="s">
        <v>871</v>
      </c>
      <c r="B591" s="46">
        <v>5.8</v>
      </c>
      <c r="C591" s="46">
        <v>8</v>
      </c>
      <c r="D591" s="36"/>
      <c r="H591" s="39"/>
    </row>
    <row r="592" spans="1:8" x14ac:dyDescent="0.3">
      <c r="A592" s="41" t="s">
        <v>733</v>
      </c>
      <c r="B592" s="46">
        <v>5.8</v>
      </c>
      <c r="C592" s="46">
        <v>8</v>
      </c>
      <c r="D592" s="36"/>
      <c r="H592" s="39"/>
    </row>
    <row r="593" spans="1:8" x14ac:dyDescent="0.3">
      <c r="A593" s="41" t="s">
        <v>872</v>
      </c>
      <c r="B593" s="46" t="s">
        <v>980</v>
      </c>
      <c r="C593" s="46">
        <v>10</v>
      </c>
      <c r="D593" s="36"/>
      <c r="H593" s="39"/>
    </row>
    <row r="594" spans="1:8" x14ac:dyDescent="0.3">
      <c r="A594" s="41" t="s">
        <v>135</v>
      </c>
      <c r="B594" s="46">
        <v>5.6</v>
      </c>
      <c r="C594" s="46">
        <v>6</v>
      </c>
      <c r="D594" s="36"/>
      <c r="H594" s="39"/>
    </row>
    <row r="595" spans="1:8" x14ac:dyDescent="0.3">
      <c r="A595" s="41" t="s">
        <v>90</v>
      </c>
      <c r="B595" s="46">
        <v>5.5</v>
      </c>
      <c r="C595" s="46">
        <v>5</v>
      </c>
      <c r="D595" s="36"/>
      <c r="H595" s="39"/>
    </row>
    <row r="596" spans="1:8" x14ac:dyDescent="0.3">
      <c r="A596" s="41" t="s">
        <v>91</v>
      </c>
      <c r="B596" s="46">
        <v>5.6</v>
      </c>
      <c r="C596" s="46">
        <v>6</v>
      </c>
      <c r="D596" s="36"/>
      <c r="H596" s="39"/>
    </row>
    <row r="597" spans="1:8" x14ac:dyDescent="0.3">
      <c r="A597" s="41" t="s">
        <v>278</v>
      </c>
      <c r="B597" s="46">
        <v>5.8</v>
      </c>
      <c r="C597" s="46">
        <v>8</v>
      </c>
      <c r="D597" s="36"/>
      <c r="H597" s="39"/>
    </row>
    <row r="598" spans="1:8" x14ac:dyDescent="0.3">
      <c r="A598" s="41" t="s">
        <v>873</v>
      </c>
      <c r="B598" s="46">
        <v>5.8</v>
      </c>
      <c r="C598" s="46">
        <v>8</v>
      </c>
      <c r="D598" s="36"/>
      <c r="H598" s="39"/>
    </row>
    <row r="599" spans="1:8" x14ac:dyDescent="0.3">
      <c r="A599" s="42" t="s">
        <v>2162</v>
      </c>
      <c r="B599" s="52">
        <v>5.4</v>
      </c>
      <c r="C599" s="52">
        <v>4</v>
      </c>
      <c r="D599" s="36"/>
      <c r="H599" s="39"/>
    </row>
    <row r="600" spans="1:8" x14ac:dyDescent="0.3">
      <c r="A600" s="41" t="s">
        <v>324</v>
      </c>
      <c r="B600" s="46" t="s">
        <v>976</v>
      </c>
      <c r="C600" s="46">
        <v>12</v>
      </c>
      <c r="D600" s="36"/>
      <c r="H600" s="39"/>
    </row>
    <row r="601" spans="1:8" x14ac:dyDescent="0.3">
      <c r="A601" s="41" t="s">
        <v>55</v>
      </c>
      <c r="B601" s="46" t="s">
        <v>970</v>
      </c>
      <c r="C601" s="46">
        <v>13</v>
      </c>
      <c r="D601" s="36"/>
      <c r="H601" s="39"/>
    </row>
    <row r="602" spans="1:8" x14ac:dyDescent="0.3">
      <c r="A602" s="41" t="s">
        <v>170</v>
      </c>
      <c r="B602" s="46" t="s">
        <v>984</v>
      </c>
      <c r="C602" s="46">
        <v>15</v>
      </c>
      <c r="D602" s="36"/>
      <c r="H602" s="39"/>
    </row>
    <row r="603" spans="1:8" x14ac:dyDescent="0.3">
      <c r="A603" s="41" t="s">
        <v>874</v>
      </c>
      <c r="B603" s="46">
        <v>5.5</v>
      </c>
      <c r="C603" s="46">
        <v>5</v>
      </c>
      <c r="D603" s="36"/>
      <c r="H603" s="39"/>
    </row>
    <row r="604" spans="1:8" x14ac:dyDescent="0.3">
      <c r="A604" s="41" t="s">
        <v>7</v>
      </c>
      <c r="B604" s="46" t="s">
        <v>980</v>
      </c>
      <c r="C604" s="46">
        <v>10</v>
      </c>
      <c r="D604" s="36"/>
      <c r="H604" s="39"/>
    </row>
    <row r="605" spans="1:8" x14ac:dyDescent="0.3">
      <c r="A605" s="41" t="s">
        <v>361</v>
      </c>
      <c r="B605" s="46" t="s">
        <v>975</v>
      </c>
      <c r="C605" s="46">
        <v>11</v>
      </c>
      <c r="D605" s="36"/>
      <c r="H605" s="39"/>
    </row>
    <row r="606" spans="1:8" x14ac:dyDescent="0.3">
      <c r="A606" s="41" t="s">
        <v>536</v>
      </c>
      <c r="B606" s="46">
        <v>5.9</v>
      </c>
      <c r="C606" s="46">
        <v>9</v>
      </c>
      <c r="D606" s="36"/>
      <c r="H606" s="39"/>
    </row>
    <row r="607" spans="1:8" x14ac:dyDescent="0.3">
      <c r="A607" s="41" t="s">
        <v>636</v>
      </c>
      <c r="B607" s="46">
        <v>5.8</v>
      </c>
      <c r="C607" s="46">
        <v>8</v>
      </c>
      <c r="D607" s="36"/>
      <c r="H607" s="39"/>
    </row>
    <row r="608" spans="1:8" x14ac:dyDescent="0.3">
      <c r="A608" s="41" t="s">
        <v>492</v>
      </c>
      <c r="B608" s="46">
        <v>5.8</v>
      </c>
      <c r="C608" s="46">
        <v>8</v>
      </c>
      <c r="D608" s="36"/>
      <c r="H608" s="39"/>
    </row>
    <row r="609" spans="1:8" x14ac:dyDescent="0.3">
      <c r="A609" s="40" t="s">
        <v>1356</v>
      </c>
      <c r="B609" s="45" t="s">
        <v>45</v>
      </c>
      <c r="C609" s="52">
        <v>6</v>
      </c>
      <c r="D609" s="36"/>
      <c r="H609" s="39"/>
    </row>
    <row r="610" spans="1:8" x14ac:dyDescent="0.3">
      <c r="A610" s="41" t="s">
        <v>426</v>
      </c>
      <c r="B610" s="46">
        <v>5.9</v>
      </c>
      <c r="C610" s="46">
        <v>9</v>
      </c>
      <c r="D610" s="36"/>
      <c r="H610" s="39"/>
    </row>
    <row r="611" spans="1:8" x14ac:dyDescent="0.3">
      <c r="A611" s="41" t="s">
        <v>727</v>
      </c>
      <c r="B611" s="46" t="s">
        <v>981</v>
      </c>
      <c r="C611" s="46">
        <v>14</v>
      </c>
      <c r="D611" s="36"/>
      <c r="H611" s="39"/>
    </row>
    <row r="612" spans="1:8" x14ac:dyDescent="0.3">
      <c r="A612" s="41" t="s">
        <v>697</v>
      </c>
      <c r="B612" s="46">
        <v>5.7</v>
      </c>
      <c r="C612" s="46">
        <v>7</v>
      </c>
      <c r="D612" s="36"/>
      <c r="H612" s="39"/>
    </row>
    <row r="613" spans="1:8" x14ac:dyDescent="0.3">
      <c r="A613" s="41" t="s">
        <v>701</v>
      </c>
      <c r="B613" s="46" t="s">
        <v>970</v>
      </c>
      <c r="C613" s="46">
        <v>13</v>
      </c>
      <c r="D613" s="36"/>
      <c r="H613" s="39"/>
    </row>
    <row r="614" spans="1:8" x14ac:dyDescent="0.3">
      <c r="A614" s="41" t="s">
        <v>499</v>
      </c>
      <c r="B614" s="46" t="s">
        <v>974</v>
      </c>
      <c r="C614" s="46">
        <v>14</v>
      </c>
      <c r="D614" s="36"/>
      <c r="H614" s="39"/>
    </row>
    <row r="615" spans="1:8" x14ac:dyDescent="0.3">
      <c r="A615" s="41" t="s">
        <v>523</v>
      </c>
      <c r="B615" s="46" t="s">
        <v>981</v>
      </c>
      <c r="C615" s="46">
        <v>14</v>
      </c>
      <c r="D615" s="36"/>
      <c r="H615" s="39"/>
    </row>
    <row r="616" spans="1:8" x14ac:dyDescent="0.3">
      <c r="A616" s="41" t="s">
        <v>413</v>
      </c>
      <c r="B616" s="46">
        <v>5.4</v>
      </c>
      <c r="C616" s="46">
        <v>4</v>
      </c>
      <c r="D616" s="36"/>
      <c r="H616" s="39"/>
    </row>
    <row r="617" spans="1:8" x14ac:dyDescent="0.3">
      <c r="A617" s="41" t="s">
        <v>427</v>
      </c>
      <c r="B617" s="46" t="s">
        <v>976</v>
      </c>
      <c r="C617" s="46">
        <v>12</v>
      </c>
      <c r="D617" s="36"/>
      <c r="H617" s="39"/>
    </row>
    <row r="618" spans="1:8" x14ac:dyDescent="0.3">
      <c r="A618" s="41" t="s">
        <v>362</v>
      </c>
      <c r="B618" s="46">
        <v>5.7</v>
      </c>
      <c r="C618" s="46">
        <v>7</v>
      </c>
      <c r="D618" s="36"/>
      <c r="H618" s="39"/>
    </row>
    <row r="619" spans="1:8" x14ac:dyDescent="0.3">
      <c r="A619" s="41" t="s">
        <v>875</v>
      </c>
      <c r="B619" s="46">
        <v>5.4</v>
      </c>
      <c r="C619" s="46">
        <v>4</v>
      </c>
      <c r="D619" s="36"/>
      <c r="H619" s="39"/>
    </row>
    <row r="620" spans="1:8" x14ac:dyDescent="0.3">
      <c r="A620" s="41" t="s">
        <v>876</v>
      </c>
      <c r="B620" s="46">
        <v>5.4</v>
      </c>
      <c r="C620" s="46">
        <v>4</v>
      </c>
      <c r="D620" s="36"/>
      <c r="H620" s="39"/>
    </row>
    <row r="621" spans="1:8" x14ac:dyDescent="0.3">
      <c r="A621" s="41" t="s">
        <v>184</v>
      </c>
      <c r="B621" s="46" t="s">
        <v>971</v>
      </c>
      <c r="C621" s="46">
        <v>14</v>
      </c>
      <c r="D621" s="36"/>
      <c r="H621" s="39"/>
    </row>
    <row r="622" spans="1:8" x14ac:dyDescent="0.3">
      <c r="A622" s="41" t="s">
        <v>728</v>
      </c>
      <c r="B622" s="46" t="s">
        <v>983</v>
      </c>
      <c r="C622" s="46">
        <v>15</v>
      </c>
      <c r="D622" s="36"/>
      <c r="H622" s="39"/>
    </row>
    <row r="623" spans="1:8" x14ac:dyDescent="0.3">
      <c r="A623" s="41" t="s">
        <v>877</v>
      </c>
      <c r="B623" s="46">
        <v>5.8</v>
      </c>
      <c r="C623" s="46">
        <v>8</v>
      </c>
      <c r="D623" s="36"/>
      <c r="H623" s="39"/>
    </row>
    <row r="624" spans="1:8" x14ac:dyDescent="0.3">
      <c r="A624" s="40" t="s">
        <v>1360</v>
      </c>
      <c r="B624" s="45" t="s">
        <v>1409</v>
      </c>
      <c r="C624" s="52">
        <v>7</v>
      </c>
      <c r="D624" s="36"/>
      <c r="H624" s="39"/>
    </row>
    <row r="625" spans="1:8" x14ac:dyDescent="0.3">
      <c r="A625" s="41" t="s">
        <v>878</v>
      </c>
      <c r="B625" s="46">
        <v>5.4</v>
      </c>
      <c r="C625" s="46">
        <v>4</v>
      </c>
      <c r="D625" s="36"/>
      <c r="H625" s="39"/>
    </row>
    <row r="626" spans="1:8" x14ac:dyDescent="0.3">
      <c r="A626" s="41" t="s">
        <v>879</v>
      </c>
      <c r="B626" s="46">
        <v>5.2</v>
      </c>
      <c r="C626" s="46">
        <v>2</v>
      </c>
      <c r="D626" s="36"/>
      <c r="H626" s="39"/>
    </row>
    <row r="627" spans="1:8" x14ac:dyDescent="0.3">
      <c r="A627" s="41" t="s">
        <v>70</v>
      </c>
      <c r="B627" s="46">
        <v>5.4</v>
      </c>
      <c r="C627" s="46">
        <v>4</v>
      </c>
      <c r="D627" s="36"/>
      <c r="H627" s="39"/>
    </row>
    <row r="628" spans="1:8" x14ac:dyDescent="0.3">
      <c r="A628" s="41" t="s">
        <v>414</v>
      </c>
      <c r="B628" s="46">
        <v>5.8</v>
      </c>
      <c r="C628" s="46">
        <v>8</v>
      </c>
      <c r="D628" s="36"/>
      <c r="H628" s="39"/>
    </row>
    <row r="629" spans="1:8" x14ac:dyDescent="0.3">
      <c r="A629" s="41" t="s">
        <v>880</v>
      </c>
      <c r="B629" s="46">
        <v>5.7</v>
      </c>
      <c r="C629" s="46">
        <v>7</v>
      </c>
      <c r="D629" s="36"/>
      <c r="H629" s="39"/>
    </row>
    <row r="630" spans="1:8" x14ac:dyDescent="0.3">
      <c r="A630" s="41" t="s">
        <v>881</v>
      </c>
      <c r="B630" s="46">
        <v>5.9</v>
      </c>
      <c r="C630" s="46">
        <v>9</v>
      </c>
      <c r="D630" s="36"/>
      <c r="H630" s="39"/>
    </row>
    <row r="631" spans="1:8" x14ac:dyDescent="0.3">
      <c r="A631" s="41" t="s">
        <v>680</v>
      </c>
      <c r="B631" s="46">
        <v>5.8</v>
      </c>
      <c r="C631" s="46">
        <v>8</v>
      </c>
      <c r="D631" s="36"/>
      <c r="H631" s="39"/>
    </row>
    <row r="632" spans="1:8" x14ac:dyDescent="0.3">
      <c r="A632" s="41" t="s">
        <v>171</v>
      </c>
      <c r="B632" s="46">
        <v>5.7</v>
      </c>
      <c r="C632" s="46">
        <v>7</v>
      </c>
      <c r="D632" s="36"/>
      <c r="H632" s="39"/>
    </row>
    <row r="633" spans="1:8" x14ac:dyDescent="0.3">
      <c r="A633" s="42" t="s">
        <v>2158</v>
      </c>
      <c r="B633" s="52" t="s">
        <v>1967</v>
      </c>
      <c r="C633" s="52">
        <v>7</v>
      </c>
      <c r="D633" s="36"/>
      <c r="H633" s="39"/>
    </row>
    <row r="634" spans="1:8" x14ac:dyDescent="0.3">
      <c r="A634" s="41" t="s">
        <v>882</v>
      </c>
      <c r="B634" s="46">
        <v>5.8</v>
      </c>
      <c r="C634" s="46">
        <v>8</v>
      </c>
      <c r="D634" s="36"/>
      <c r="H634" s="39"/>
    </row>
    <row r="635" spans="1:8" x14ac:dyDescent="0.3">
      <c r="A635" s="41" t="s">
        <v>336</v>
      </c>
      <c r="B635" s="46">
        <v>5.4</v>
      </c>
      <c r="C635" s="46">
        <v>4</v>
      </c>
      <c r="D635" s="36"/>
      <c r="H635" s="39"/>
    </row>
    <row r="636" spans="1:8" x14ac:dyDescent="0.3">
      <c r="A636" s="40" t="s">
        <v>1333</v>
      </c>
      <c r="B636" s="45" t="s">
        <v>1414</v>
      </c>
      <c r="C636" s="52">
        <v>5</v>
      </c>
      <c r="D636" s="36"/>
      <c r="H636" s="39"/>
    </row>
    <row r="637" spans="1:8" x14ac:dyDescent="0.3">
      <c r="A637" s="41" t="s">
        <v>883</v>
      </c>
      <c r="B637" s="46" t="s">
        <v>991</v>
      </c>
      <c r="C637" s="46">
        <v>16</v>
      </c>
      <c r="D637" s="36"/>
      <c r="H637" s="39"/>
    </row>
    <row r="638" spans="1:8" x14ac:dyDescent="0.3">
      <c r="A638" s="41" t="s">
        <v>625</v>
      </c>
      <c r="B638" s="46">
        <v>5.8</v>
      </c>
      <c r="C638" s="46">
        <v>8</v>
      </c>
      <c r="D638" s="36"/>
      <c r="H638" s="39"/>
    </row>
    <row r="639" spans="1:8" x14ac:dyDescent="0.3">
      <c r="A639" s="41" t="s">
        <v>605</v>
      </c>
      <c r="B639" s="46">
        <v>5.9</v>
      </c>
      <c r="C639" s="46">
        <v>9</v>
      </c>
      <c r="D639" s="36"/>
      <c r="H639" s="39"/>
    </row>
    <row r="640" spans="1:8" x14ac:dyDescent="0.3">
      <c r="A640" s="41" t="s">
        <v>229</v>
      </c>
      <c r="B640" s="46" t="s">
        <v>977</v>
      </c>
      <c r="C640" s="46">
        <v>11</v>
      </c>
      <c r="D640" s="36"/>
      <c r="H640" s="39"/>
    </row>
    <row r="641" spans="1:8" x14ac:dyDescent="0.3">
      <c r="A641" s="41" t="s">
        <v>538</v>
      </c>
      <c r="B641" s="46">
        <v>5.8</v>
      </c>
      <c r="C641" s="46">
        <v>8</v>
      </c>
      <c r="D641" s="36"/>
      <c r="H641" s="39"/>
    </row>
    <row r="642" spans="1:8" x14ac:dyDescent="0.3">
      <c r="A642" s="41" t="s">
        <v>249</v>
      </c>
      <c r="B642" s="46" t="s">
        <v>977</v>
      </c>
      <c r="C642" s="46">
        <v>11</v>
      </c>
      <c r="D642" s="36"/>
      <c r="H642" s="39"/>
    </row>
    <row r="643" spans="1:8" x14ac:dyDescent="0.3">
      <c r="A643" s="41" t="s">
        <v>698</v>
      </c>
      <c r="B643" s="46" t="s">
        <v>992</v>
      </c>
      <c r="C643" s="46">
        <v>13</v>
      </c>
      <c r="D643" s="36"/>
      <c r="H643" s="39"/>
    </row>
    <row r="644" spans="1:8" x14ac:dyDescent="0.3">
      <c r="A644" s="41" t="s">
        <v>668</v>
      </c>
      <c r="B644" s="46">
        <v>5.7</v>
      </c>
      <c r="C644" s="46">
        <v>7</v>
      </c>
      <c r="D644" s="36"/>
      <c r="H644" s="39"/>
    </row>
    <row r="645" spans="1:8" x14ac:dyDescent="0.3">
      <c r="A645" s="41" t="s">
        <v>705</v>
      </c>
      <c r="B645" s="46">
        <v>5.8</v>
      </c>
      <c r="C645" s="46">
        <v>8</v>
      </c>
      <c r="D645" s="36"/>
      <c r="H645" s="39"/>
    </row>
    <row r="646" spans="1:8" x14ac:dyDescent="0.3">
      <c r="A646" s="41" t="s">
        <v>706</v>
      </c>
      <c r="B646" s="46" t="s">
        <v>980</v>
      </c>
      <c r="C646" s="46">
        <v>10</v>
      </c>
      <c r="D646" s="36"/>
      <c r="H646" s="39"/>
    </row>
    <row r="647" spans="1:8" x14ac:dyDescent="0.3">
      <c r="A647" s="41" t="s">
        <v>559</v>
      </c>
      <c r="B647" s="46" t="s">
        <v>985</v>
      </c>
      <c r="C647" s="46">
        <v>12</v>
      </c>
      <c r="D647" s="36"/>
      <c r="H647" s="39"/>
    </row>
    <row r="648" spans="1:8" x14ac:dyDescent="0.3">
      <c r="A648" s="41" t="s">
        <v>541</v>
      </c>
      <c r="B648" s="46" t="s">
        <v>975</v>
      </c>
      <c r="C648" s="46">
        <v>11</v>
      </c>
      <c r="D648" s="36"/>
      <c r="H648" s="39"/>
    </row>
    <row r="649" spans="1:8" x14ac:dyDescent="0.3">
      <c r="A649" s="41" t="s">
        <v>778</v>
      </c>
      <c r="B649" s="46">
        <v>5.9</v>
      </c>
      <c r="C649" s="46">
        <v>9</v>
      </c>
      <c r="D649" s="36"/>
      <c r="H649" s="39"/>
    </row>
    <row r="650" spans="1:8" x14ac:dyDescent="0.3">
      <c r="A650" s="41" t="s">
        <v>884</v>
      </c>
      <c r="B650" s="46">
        <v>5.8</v>
      </c>
      <c r="C650" s="46">
        <v>8</v>
      </c>
      <c r="D650" s="36"/>
      <c r="H650" s="39"/>
    </row>
    <row r="651" spans="1:8" x14ac:dyDescent="0.3">
      <c r="A651" s="41" t="s">
        <v>174</v>
      </c>
      <c r="B651" s="46">
        <v>5.9</v>
      </c>
      <c r="C651" s="46">
        <v>9</v>
      </c>
      <c r="D651" s="36"/>
      <c r="H651" s="39"/>
    </row>
    <row r="652" spans="1:8" x14ac:dyDescent="0.3">
      <c r="A652" s="41" t="s">
        <v>204</v>
      </c>
      <c r="B652" s="46">
        <v>5.9</v>
      </c>
      <c r="C652" s="46">
        <v>9</v>
      </c>
      <c r="D652" s="36"/>
      <c r="H652" s="39"/>
    </row>
    <row r="653" spans="1:8" x14ac:dyDescent="0.3">
      <c r="A653" s="41" t="s">
        <v>465</v>
      </c>
      <c r="B653" s="46">
        <v>5.8</v>
      </c>
      <c r="C653" s="46">
        <v>8</v>
      </c>
      <c r="D653" s="36"/>
      <c r="H653" s="39"/>
    </row>
    <row r="654" spans="1:8" x14ac:dyDescent="0.3">
      <c r="A654" s="41" t="s">
        <v>374</v>
      </c>
      <c r="B654" s="46" t="s">
        <v>977</v>
      </c>
      <c r="C654" s="46">
        <v>11</v>
      </c>
      <c r="D654" s="36"/>
      <c r="H654" s="39"/>
    </row>
    <row r="655" spans="1:8" x14ac:dyDescent="0.3">
      <c r="A655" s="41" t="s">
        <v>608</v>
      </c>
      <c r="B655" s="46">
        <v>5.8</v>
      </c>
      <c r="C655" s="46">
        <v>8</v>
      </c>
      <c r="D655" s="36"/>
      <c r="H655" s="39"/>
    </row>
    <row r="656" spans="1:8" x14ac:dyDescent="0.3">
      <c r="A656" s="41" t="s">
        <v>75</v>
      </c>
      <c r="B656" s="46">
        <v>5.7</v>
      </c>
      <c r="C656" s="46">
        <v>7</v>
      </c>
      <c r="D656" s="36"/>
      <c r="H656" s="39"/>
    </row>
    <row r="657" spans="1:8" x14ac:dyDescent="0.3">
      <c r="A657" s="41" t="s">
        <v>325</v>
      </c>
      <c r="B657" s="46" t="s">
        <v>976</v>
      </c>
      <c r="C657" s="46">
        <v>12</v>
      </c>
      <c r="D657" s="36"/>
      <c r="H657" s="39"/>
    </row>
    <row r="658" spans="1:8" x14ac:dyDescent="0.3">
      <c r="A658" s="41" t="s">
        <v>326</v>
      </c>
      <c r="B658" s="46" t="s">
        <v>970</v>
      </c>
      <c r="C658" s="46">
        <v>13</v>
      </c>
      <c r="D658" s="36"/>
      <c r="H658" s="39"/>
    </row>
    <row r="659" spans="1:8" x14ac:dyDescent="0.3">
      <c r="A659" s="41" t="s">
        <v>76</v>
      </c>
      <c r="B659" s="46">
        <v>5.5</v>
      </c>
      <c r="C659" s="46">
        <v>5</v>
      </c>
      <c r="D659" s="36"/>
      <c r="H659" s="39"/>
    </row>
    <row r="660" spans="1:8" x14ac:dyDescent="0.3">
      <c r="A660" s="41" t="s">
        <v>327</v>
      </c>
      <c r="B660" s="46" t="s">
        <v>980</v>
      </c>
      <c r="C660" s="46">
        <v>10</v>
      </c>
      <c r="D660" s="36"/>
      <c r="H660" s="39"/>
    </row>
    <row r="661" spans="1:8" x14ac:dyDescent="0.3">
      <c r="A661" s="41" t="s">
        <v>337</v>
      </c>
      <c r="B661" s="46" t="s">
        <v>982</v>
      </c>
      <c r="C661" s="46">
        <v>13</v>
      </c>
      <c r="D661" s="36"/>
      <c r="H661" s="39"/>
    </row>
    <row r="662" spans="1:8" x14ac:dyDescent="0.3">
      <c r="A662" s="41" t="s">
        <v>396</v>
      </c>
      <c r="B662" s="46" t="s">
        <v>976</v>
      </c>
      <c r="C662" s="46">
        <v>12</v>
      </c>
      <c r="D662" s="36"/>
      <c r="H662" s="39"/>
    </row>
    <row r="663" spans="1:8" x14ac:dyDescent="0.3">
      <c r="A663" s="41" t="s">
        <v>549</v>
      </c>
      <c r="B663" s="46">
        <v>5.6</v>
      </c>
      <c r="C663" s="46">
        <v>6</v>
      </c>
      <c r="D663" s="36"/>
      <c r="H663" s="39"/>
    </row>
    <row r="664" spans="1:8" x14ac:dyDescent="0.3">
      <c r="A664" s="41" t="s">
        <v>885</v>
      </c>
      <c r="B664" s="46" t="s">
        <v>975</v>
      </c>
      <c r="C664" s="46">
        <v>11</v>
      </c>
      <c r="D664" s="36"/>
      <c r="H664" s="39"/>
    </row>
    <row r="665" spans="1:8" x14ac:dyDescent="0.3">
      <c r="A665" s="41" t="s">
        <v>886</v>
      </c>
      <c r="B665" s="46">
        <v>5.8</v>
      </c>
      <c r="C665" s="46">
        <v>8</v>
      </c>
      <c r="D665" s="36"/>
      <c r="H665" s="39"/>
    </row>
    <row r="666" spans="1:8" x14ac:dyDescent="0.3">
      <c r="A666" s="41" t="s">
        <v>609</v>
      </c>
      <c r="B666" s="46">
        <v>5.9</v>
      </c>
      <c r="C666" s="46">
        <v>9</v>
      </c>
      <c r="D666" s="36"/>
      <c r="H666" s="39"/>
    </row>
    <row r="667" spans="1:8" x14ac:dyDescent="0.3">
      <c r="A667" s="41" t="s">
        <v>205</v>
      </c>
      <c r="B667" s="46">
        <v>5.8</v>
      </c>
      <c r="C667" s="46">
        <v>8</v>
      </c>
      <c r="D667" s="36"/>
      <c r="H667" s="39"/>
    </row>
    <row r="668" spans="1:8" x14ac:dyDescent="0.3">
      <c r="A668" s="41" t="s">
        <v>136</v>
      </c>
      <c r="B668" s="46">
        <v>5.8</v>
      </c>
      <c r="C668" s="46">
        <v>8</v>
      </c>
      <c r="D668" s="36"/>
      <c r="H668" s="39"/>
    </row>
    <row r="669" spans="1:8" x14ac:dyDescent="0.3">
      <c r="A669" s="41" t="s">
        <v>760</v>
      </c>
      <c r="B669" s="46">
        <v>5.7</v>
      </c>
      <c r="C669" s="46">
        <v>7</v>
      </c>
      <c r="D669" s="36"/>
      <c r="H669" s="39"/>
    </row>
    <row r="670" spans="1:8" x14ac:dyDescent="0.3">
      <c r="A670" s="41" t="s">
        <v>782</v>
      </c>
      <c r="B670" s="46">
        <v>5.9</v>
      </c>
      <c r="C670" s="46">
        <v>9</v>
      </c>
      <c r="D670" s="36"/>
      <c r="H670" s="39"/>
    </row>
    <row r="671" spans="1:8" x14ac:dyDescent="0.3">
      <c r="A671" s="41" t="s">
        <v>550</v>
      </c>
      <c r="B671" s="46">
        <v>5.4</v>
      </c>
      <c r="C671" s="46">
        <v>4</v>
      </c>
      <c r="D671" s="36"/>
      <c r="H671" s="39"/>
    </row>
    <row r="672" spans="1:8" x14ac:dyDescent="0.3">
      <c r="A672" s="41" t="s">
        <v>403</v>
      </c>
      <c r="B672" s="46" t="s">
        <v>974</v>
      </c>
      <c r="C672" s="46">
        <v>14</v>
      </c>
      <c r="D672" s="36"/>
      <c r="H672" s="39"/>
    </row>
    <row r="673" spans="1:8" x14ac:dyDescent="0.3">
      <c r="A673" s="40" t="s">
        <v>1340</v>
      </c>
      <c r="B673" s="45" t="s">
        <v>1433</v>
      </c>
      <c r="C673" s="52">
        <v>14</v>
      </c>
      <c r="D673" s="36"/>
      <c r="H673" s="39"/>
    </row>
    <row r="674" spans="1:8" x14ac:dyDescent="0.3">
      <c r="A674" s="41" t="s">
        <v>669</v>
      </c>
      <c r="B674" s="46">
        <v>5.8</v>
      </c>
      <c r="C674" s="46">
        <v>8</v>
      </c>
      <c r="D674" s="36"/>
      <c r="H674" s="39"/>
    </row>
    <row r="675" spans="1:8" x14ac:dyDescent="0.3">
      <c r="A675" s="41" t="s">
        <v>887</v>
      </c>
      <c r="B675" s="46" t="s">
        <v>980</v>
      </c>
      <c r="C675" s="46">
        <v>10</v>
      </c>
      <c r="D675" s="36"/>
      <c r="H675" s="39"/>
    </row>
    <row r="676" spans="1:8" x14ac:dyDescent="0.3">
      <c r="A676" s="41" t="s">
        <v>637</v>
      </c>
      <c r="B676" s="46">
        <v>5.5</v>
      </c>
      <c r="C676" s="46">
        <v>5</v>
      </c>
      <c r="D676" s="36"/>
      <c r="H676" s="39"/>
    </row>
    <row r="677" spans="1:8" x14ac:dyDescent="0.3">
      <c r="A677" s="41" t="s">
        <v>542</v>
      </c>
      <c r="B677" s="46" t="s">
        <v>970</v>
      </c>
      <c r="C677" s="46">
        <v>13</v>
      </c>
      <c r="D677" s="36"/>
      <c r="H677" s="39"/>
    </row>
    <row r="678" spans="1:8" x14ac:dyDescent="0.3">
      <c r="A678" s="41" t="s">
        <v>375</v>
      </c>
      <c r="B678" s="46">
        <v>5.8</v>
      </c>
      <c r="C678" s="46">
        <v>8</v>
      </c>
      <c r="D678" s="36"/>
      <c r="H678" s="39"/>
    </row>
    <row r="679" spans="1:8" x14ac:dyDescent="0.3">
      <c r="A679" s="41" t="s">
        <v>888</v>
      </c>
      <c r="B679" s="46">
        <v>5.7</v>
      </c>
      <c r="C679" s="46">
        <v>7</v>
      </c>
      <c r="D679" s="36"/>
      <c r="H679" s="39"/>
    </row>
    <row r="680" spans="1:8" x14ac:dyDescent="0.3">
      <c r="A680" s="41" t="s">
        <v>663</v>
      </c>
      <c r="B680" s="46">
        <v>5.7</v>
      </c>
      <c r="C680" s="46">
        <v>7</v>
      </c>
      <c r="D680" s="36"/>
      <c r="H680" s="39"/>
    </row>
    <row r="681" spans="1:8" x14ac:dyDescent="0.3">
      <c r="A681" s="41" t="s">
        <v>889</v>
      </c>
      <c r="B681" s="46">
        <v>5.7</v>
      </c>
      <c r="C681" s="46">
        <v>7</v>
      </c>
      <c r="D681" s="36"/>
      <c r="H681" s="39"/>
    </row>
    <row r="682" spans="1:8" x14ac:dyDescent="0.3">
      <c r="A682" s="41" t="s">
        <v>466</v>
      </c>
      <c r="B682" s="46" t="s">
        <v>993</v>
      </c>
      <c r="C682" s="46">
        <v>12</v>
      </c>
      <c r="D682" s="36"/>
      <c r="H682" s="39"/>
    </row>
    <row r="683" spans="1:8" x14ac:dyDescent="0.3">
      <c r="A683" s="41" t="s">
        <v>890</v>
      </c>
      <c r="B683" s="46">
        <v>5.7</v>
      </c>
      <c r="C683" s="46">
        <v>7</v>
      </c>
      <c r="D683" s="36"/>
      <c r="H683" s="39"/>
    </row>
    <row r="684" spans="1:8" x14ac:dyDescent="0.3">
      <c r="A684" s="41" t="s">
        <v>150</v>
      </c>
      <c r="B684" s="46" t="s">
        <v>982</v>
      </c>
      <c r="C684" s="46">
        <v>13</v>
      </c>
      <c r="D684" s="36"/>
      <c r="H684" s="39"/>
    </row>
    <row r="685" spans="1:8" x14ac:dyDescent="0.3">
      <c r="A685" s="41" t="s">
        <v>712</v>
      </c>
      <c r="B685" s="46">
        <v>5.9</v>
      </c>
      <c r="C685" s="46">
        <v>9</v>
      </c>
      <c r="D685" s="36"/>
      <c r="H685" s="39"/>
    </row>
    <row r="686" spans="1:8" x14ac:dyDescent="0.3">
      <c r="A686" s="41" t="s">
        <v>163</v>
      </c>
      <c r="B686" s="46" t="s">
        <v>975</v>
      </c>
      <c r="C686" s="46">
        <v>11</v>
      </c>
      <c r="D686" s="36"/>
      <c r="H686" s="39"/>
    </row>
    <row r="687" spans="1:8" x14ac:dyDescent="0.3">
      <c r="A687" s="41" t="s">
        <v>524</v>
      </c>
      <c r="B687" s="46">
        <v>5.8</v>
      </c>
      <c r="C687" s="46">
        <v>8</v>
      </c>
      <c r="D687" s="36"/>
      <c r="H687" s="39"/>
    </row>
    <row r="688" spans="1:8" x14ac:dyDescent="0.3">
      <c r="A688" s="41" t="s">
        <v>404</v>
      </c>
      <c r="B688" s="46" t="s">
        <v>994</v>
      </c>
      <c r="C688" s="46">
        <v>13</v>
      </c>
      <c r="D688" s="36"/>
      <c r="H688" s="39"/>
    </row>
    <row r="689" spans="1:8" x14ac:dyDescent="0.3">
      <c r="A689" s="41" t="s">
        <v>534</v>
      </c>
      <c r="B689" s="46" t="s">
        <v>995</v>
      </c>
      <c r="C689" s="46">
        <v>15</v>
      </c>
      <c r="D689" s="36"/>
      <c r="H689" s="39"/>
    </row>
    <row r="690" spans="1:8" x14ac:dyDescent="0.3">
      <c r="A690" s="41" t="s">
        <v>891</v>
      </c>
      <c r="B690" s="46">
        <v>5.9</v>
      </c>
      <c r="C690" s="46">
        <v>9</v>
      </c>
      <c r="D690" s="36"/>
      <c r="H690" s="39"/>
    </row>
    <row r="691" spans="1:8" x14ac:dyDescent="0.3">
      <c r="A691" s="41" t="s">
        <v>224</v>
      </c>
      <c r="B691" s="46" t="s">
        <v>976</v>
      </c>
      <c r="C691" s="46">
        <v>12</v>
      </c>
      <c r="D691" s="36"/>
      <c r="H691" s="39"/>
    </row>
    <row r="692" spans="1:8" x14ac:dyDescent="0.3">
      <c r="A692" s="41" t="s">
        <v>766</v>
      </c>
      <c r="B692" s="46">
        <v>5.8</v>
      </c>
      <c r="C692" s="46">
        <v>8</v>
      </c>
      <c r="D692" s="36"/>
      <c r="H692" s="39"/>
    </row>
    <row r="693" spans="1:8" x14ac:dyDescent="0.3">
      <c r="A693" s="41" t="s">
        <v>363</v>
      </c>
      <c r="B693" s="46" t="s">
        <v>970</v>
      </c>
      <c r="C693" s="46">
        <v>13</v>
      </c>
      <c r="D693" s="36"/>
      <c r="H693" s="39"/>
    </row>
    <row r="694" spans="1:8" x14ac:dyDescent="0.3">
      <c r="A694" s="41" t="s">
        <v>56</v>
      </c>
      <c r="B694" s="46">
        <v>5.8</v>
      </c>
      <c r="C694" s="46">
        <v>8</v>
      </c>
      <c r="D694" s="36"/>
      <c r="H694" s="39"/>
    </row>
    <row r="695" spans="1:8" x14ac:dyDescent="0.3">
      <c r="A695" s="41" t="s">
        <v>892</v>
      </c>
      <c r="B695" s="46">
        <v>5.8</v>
      </c>
      <c r="C695" s="46">
        <v>8</v>
      </c>
      <c r="D695" s="36"/>
      <c r="H695" s="39"/>
    </row>
    <row r="696" spans="1:8" x14ac:dyDescent="0.3">
      <c r="A696" s="41" t="s">
        <v>507</v>
      </c>
      <c r="B696" s="46">
        <v>5.7</v>
      </c>
      <c r="C696" s="46">
        <v>7</v>
      </c>
      <c r="D696" s="36"/>
      <c r="H696" s="39"/>
    </row>
    <row r="697" spans="1:8" x14ac:dyDescent="0.3">
      <c r="A697" s="41" t="s">
        <v>744</v>
      </c>
      <c r="B697" s="46">
        <v>5.6</v>
      </c>
      <c r="C697" s="46">
        <v>6</v>
      </c>
      <c r="D697" s="36"/>
      <c r="H697" s="39"/>
    </row>
    <row r="698" spans="1:8" x14ac:dyDescent="0.3">
      <c r="A698" s="41" t="s">
        <v>893</v>
      </c>
      <c r="B698" s="46" t="s">
        <v>976</v>
      </c>
      <c r="C698" s="46">
        <v>12</v>
      </c>
      <c r="D698" s="36"/>
      <c r="H698" s="39"/>
    </row>
    <row r="699" spans="1:8" x14ac:dyDescent="0.3">
      <c r="A699" s="41" t="s">
        <v>894</v>
      </c>
      <c r="B699" s="46">
        <v>5.4</v>
      </c>
      <c r="C699" s="46">
        <v>4</v>
      </c>
      <c r="D699" s="36"/>
      <c r="H699" s="39"/>
    </row>
    <row r="700" spans="1:8" x14ac:dyDescent="0.3">
      <c r="A700" s="41" t="s">
        <v>749</v>
      </c>
      <c r="B700" s="46">
        <v>5.4</v>
      </c>
      <c r="C700" s="46">
        <v>4</v>
      </c>
      <c r="D700" s="36"/>
      <c r="H700" s="39"/>
    </row>
    <row r="701" spans="1:8" x14ac:dyDescent="0.3">
      <c r="A701" s="41" t="s">
        <v>895</v>
      </c>
      <c r="B701" s="46">
        <v>5.7</v>
      </c>
      <c r="C701" s="46">
        <v>7</v>
      </c>
      <c r="D701" s="36"/>
      <c r="H701" s="39"/>
    </row>
    <row r="702" spans="1:8" x14ac:dyDescent="0.3">
      <c r="A702" s="41" t="s">
        <v>896</v>
      </c>
      <c r="B702" s="46">
        <v>5.4</v>
      </c>
      <c r="C702" s="46">
        <v>4</v>
      </c>
      <c r="D702" s="36"/>
      <c r="H702" s="39"/>
    </row>
    <row r="703" spans="1:8" x14ac:dyDescent="0.3">
      <c r="A703" s="41" t="s">
        <v>109</v>
      </c>
      <c r="B703" s="46">
        <v>5.8</v>
      </c>
      <c r="C703" s="46">
        <v>8</v>
      </c>
      <c r="D703" s="36"/>
      <c r="H703" s="39"/>
    </row>
    <row r="704" spans="1:8" x14ac:dyDescent="0.3">
      <c r="A704" s="41" t="s">
        <v>897</v>
      </c>
      <c r="B704" s="46" t="s">
        <v>976</v>
      </c>
      <c r="C704" s="46">
        <v>12</v>
      </c>
      <c r="D704" s="36"/>
      <c r="H704" s="39"/>
    </row>
    <row r="705" spans="1:8" x14ac:dyDescent="0.3">
      <c r="A705" s="41" t="s">
        <v>898</v>
      </c>
      <c r="B705" s="46" t="s">
        <v>978</v>
      </c>
      <c r="C705" s="46">
        <v>10</v>
      </c>
      <c r="D705" s="36"/>
      <c r="H705" s="39"/>
    </row>
    <row r="706" spans="1:8" x14ac:dyDescent="0.3">
      <c r="A706" s="41" t="s">
        <v>750</v>
      </c>
      <c r="B706" s="46" t="s">
        <v>980</v>
      </c>
      <c r="C706" s="46">
        <v>10</v>
      </c>
      <c r="D706" s="36"/>
      <c r="H706" s="39"/>
    </row>
    <row r="707" spans="1:8" x14ac:dyDescent="0.3">
      <c r="A707" s="40" t="s">
        <v>1404</v>
      </c>
      <c r="B707" s="45" t="s">
        <v>1</v>
      </c>
      <c r="C707" s="52">
        <v>10</v>
      </c>
      <c r="D707" s="36"/>
      <c r="H707" s="39"/>
    </row>
    <row r="708" spans="1:8" x14ac:dyDescent="0.3">
      <c r="A708" s="41" t="s">
        <v>179</v>
      </c>
      <c r="B708" s="46" t="s">
        <v>996</v>
      </c>
      <c r="C708" s="46">
        <v>13</v>
      </c>
      <c r="D708" s="36"/>
      <c r="H708" s="39"/>
    </row>
    <row r="709" spans="1:8" x14ac:dyDescent="0.3">
      <c r="A709" s="40" t="s">
        <v>1315</v>
      </c>
      <c r="B709" s="45" t="s">
        <v>1411</v>
      </c>
      <c r="C709" s="52">
        <v>8</v>
      </c>
      <c r="D709" s="36"/>
      <c r="H709" s="39"/>
    </row>
    <row r="710" spans="1:8" x14ac:dyDescent="0.3">
      <c r="A710" s="41" t="s">
        <v>899</v>
      </c>
      <c r="B710" s="46">
        <v>5.7</v>
      </c>
      <c r="C710" s="46">
        <v>7</v>
      </c>
      <c r="D710" s="36"/>
      <c r="H710" s="39"/>
    </row>
    <row r="711" spans="1:8" x14ac:dyDescent="0.3">
      <c r="A711" s="41" t="s">
        <v>525</v>
      </c>
      <c r="B711" s="46">
        <v>5.6</v>
      </c>
      <c r="C711" s="46">
        <v>6</v>
      </c>
      <c r="D711" s="36"/>
      <c r="H711" s="39"/>
    </row>
    <row r="712" spans="1:8" x14ac:dyDescent="0.3">
      <c r="A712" s="41" t="s">
        <v>164</v>
      </c>
      <c r="B712" s="46" t="s">
        <v>972</v>
      </c>
      <c r="C712" s="52">
        <v>9</v>
      </c>
      <c r="D712" s="36"/>
      <c r="H712" s="39"/>
    </row>
    <row r="713" spans="1:8" x14ac:dyDescent="0.3">
      <c r="A713" s="41" t="s">
        <v>459</v>
      </c>
      <c r="B713" s="46">
        <v>5.7</v>
      </c>
      <c r="C713" s="46">
        <v>7</v>
      </c>
      <c r="D713" s="36"/>
      <c r="H713" s="39"/>
    </row>
    <row r="714" spans="1:8" x14ac:dyDescent="0.3">
      <c r="A714" s="41" t="s">
        <v>652</v>
      </c>
      <c r="B714" s="46">
        <v>5.8</v>
      </c>
      <c r="C714" s="46">
        <v>8</v>
      </c>
      <c r="D714" s="36"/>
      <c r="H714" s="39"/>
    </row>
    <row r="715" spans="1:8" x14ac:dyDescent="0.3">
      <c r="A715" s="40" t="s">
        <v>1387</v>
      </c>
      <c r="B715" s="45" t="s">
        <v>1421</v>
      </c>
      <c r="C715" s="52">
        <v>13</v>
      </c>
      <c r="D715" s="36"/>
      <c r="H715" s="39"/>
    </row>
    <row r="716" spans="1:8" x14ac:dyDescent="0.3">
      <c r="A716" s="41" t="s">
        <v>900</v>
      </c>
      <c r="B716" s="46">
        <v>5.7</v>
      </c>
      <c r="C716" s="46">
        <v>7</v>
      </c>
      <c r="D716" s="36"/>
      <c r="H716" s="39"/>
    </row>
    <row r="717" spans="1:8" x14ac:dyDescent="0.3">
      <c r="A717" s="41" t="s">
        <v>638</v>
      </c>
      <c r="B717" s="46">
        <v>5.7</v>
      </c>
      <c r="C717" s="46">
        <v>7</v>
      </c>
      <c r="D717" s="36"/>
      <c r="H717" s="39"/>
    </row>
    <row r="718" spans="1:8" x14ac:dyDescent="0.3">
      <c r="A718" s="41" t="s">
        <v>585</v>
      </c>
      <c r="B718" s="46" t="s">
        <v>977</v>
      </c>
      <c r="C718" s="46">
        <v>11</v>
      </c>
      <c r="D718" s="36"/>
      <c r="H718" s="39"/>
    </row>
    <row r="719" spans="1:8" x14ac:dyDescent="0.3">
      <c r="A719" s="41" t="s">
        <v>901</v>
      </c>
      <c r="B719" s="46" t="s">
        <v>972</v>
      </c>
      <c r="C719" s="52">
        <v>9</v>
      </c>
      <c r="D719" s="36"/>
      <c r="H719" s="39"/>
    </row>
    <row r="720" spans="1:8" x14ac:dyDescent="0.3">
      <c r="A720" s="41" t="s">
        <v>751</v>
      </c>
      <c r="B720" s="46">
        <v>5.9</v>
      </c>
      <c r="C720" s="46">
        <v>9</v>
      </c>
      <c r="D720" s="36"/>
      <c r="H720" s="39"/>
    </row>
    <row r="721" spans="1:8" x14ac:dyDescent="0.3">
      <c r="A721" s="41" t="s">
        <v>902</v>
      </c>
      <c r="B721" s="46">
        <v>5.7</v>
      </c>
      <c r="C721" s="46">
        <v>7</v>
      </c>
      <c r="D721" s="36"/>
      <c r="H721" s="39"/>
    </row>
    <row r="722" spans="1:8" x14ac:dyDescent="0.3">
      <c r="A722" s="41" t="s">
        <v>415</v>
      </c>
      <c r="B722" s="46">
        <v>5.8</v>
      </c>
      <c r="C722" s="46">
        <v>8</v>
      </c>
      <c r="D722" s="36"/>
      <c r="H722" s="39"/>
    </row>
    <row r="723" spans="1:8" x14ac:dyDescent="0.3">
      <c r="A723" s="41" t="s">
        <v>416</v>
      </c>
      <c r="B723" s="46" t="s">
        <v>985</v>
      </c>
      <c r="C723" s="46">
        <v>12</v>
      </c>
      <c r="D723" s="36"/>
      <c r="H723" s="39"/>
    </row>
    <row r="724" spans="1:8" x14ac:dyDescent="0.3">
      <c r="A724" s="41" t="s">
        <v>347</v>
      </c>
      <c r="B724" s="46" t="s">
        <v>980</v>
      </c>
      <c r="C724" s="46">
        <v>10</v>
      </c>
      <c r="D724" s="36"/>
      <c r="H724" s="39"/>
    </row>
    <row r="725" spans="1:8" x14ac:dyDescent="0.3">
      <c r="A725" s="42" t="s">
        <v>2170</v>
      </c>
      <c r="B725" s="52" t="s">
        <v>1967</v>
      </c>
      <c r="C725" s="52">
        <v>7</v>
      </c>
      <c r="D725" s="36"/>
      <c r="H725" s="39"/>
    </row>
    <row r="726" spans="1:8" x14ac:dyDescent="0.3">
      <c r="A726" s="41" t="s">
        <v>405</v>
      </c>
      <c r="B726" s="46">
        <v>5.8</v>
      </c>
      <c r="C726" s="46">
        <v>8</v>
      </c>
      <c r="D726" s="36"/>
      <c r="H726" s="39"/>
    </row>
    <row r="727" spans="1:8" x14ac:dyDescent="0.3">
      <c r="A727" s="41" t="s">
        <v>15</v>
      </c>
      <c r="B727" s="46">
        <v>5.9</v>
      </c>
      <c r="C727" s="46">
        <v>9</v>
      </c>
      <c r="D727" s="36"/>
      <c r="H727" s="39"/>
    </row>
    <row r="728" spans="1:8" x14ac:dyDescent="0.3">
      <c r="A728" s="41" t="s">
        <v>397</v>
      </c>
      <c r="B728" s="46">
        <v>5.7</v>
      </c>
      <c r="C728" s="46">
        <v>7</v>
      </c>
      <c r="D728" s="36"/>
      <c r="H728" s="39"/>
    </row>
    <row r="729" spans="1:8" x14ac:dyDescent="0.3">
      <c r="A729" s="41" t="s">
        <v>903</v>
      </c>
      <c r="B729" s="46" t="s">
        <v>975</v>
      </c>
      <c r="C729" s="46">
        <v>11</v>
      </c>
      <c r="D729" s="36"/>
      <c r="H729" s="39"/>
    </row>
    <row r="730" spans="1:8" x14ac:dyDescent="0.3">
      <c r="A730" s="41" t="s">
        <v>398</v>
      </c>
      <c r="B730" s="46">
        <v>5.6</v>
      </c>
      <c r="C730" s="46">
        <v>6</v>
      </c>
      <c r="D730" s="36"/>
      <c r="H730" s="39"/>
    </row>
    <row r="731" spans="1:8" x14ac:dyDescent="0.3">
      <c r="A731" s="41" t="s">
        <v>26</v>
      </c>
      <c r="B731" s="46" t="s">
        <v>970</v>
      </c>
      <c r="C731" s="46">
        <v>13</v>
      </c>
      <c r="D731" s="36"/>
      <c r="H731" s="39"/>
    </row>
    <row r="732" spans="1:8" x14ac:dyDescent="0.3">
      <c r="A732" s="42" t="s">
        <v>2157</v>
      </c>
      <c r="B732" s="52" t="s">
        <v>1982</v>
      </c>
      <c r="C732" s="52">
        <v>13</v>
      </c>
      <c r="D732" s="36"/>
      <c r="H732" s="39"/>
    </row>
    <row r="733" spans="1:8" x14ac:dyDescent="0.3">
      <c r="A733" s="41" t="s">
        <v>648</v>
      </c>
      <c r="B733" s="46">
        <v>5.4</v>
      </c>
      <c r="C733" s="46">
        <v>4</v>
      </c>
      <c r="D733" s="36"/>
      <c r="H733" s="39"/>
    </row>
    <row r="734" spans="1:8" x14ac:dyDescent="0.3">
      <c r="A734" s="41" t="s">
        <v>649</v>
      </c>
      <c r="B734" s="46">
        <v>5.9</v>
      </c>
      <c r="C734" s="46">
        <v>9</v>
      </c>
      <c r="D734" s="36"/>
      <c r="H734" s="39"/>
    </row>
    <row r="735" spans="1:8" x14ac:dyDescent="0.3">
      <c r="A735" s="41" t="s">
        <v>650</v>
      </c>
      <c r="B735" s="46">
        <v>5.8</v>
      </c>
      <c r="C735" s="46">
        <v>8</v>
      </c>
      <c r="D735" s="36"/>
      <c r="H735" s="39"/>
    </row>
    <row r="736" spans="1:8" x14ac:dyDescent="0.3">
      <c r="A736" s="40" t="s">
        <v>1386</v>
      </c>
      <c r="B736" s="45" t="s">
        <v>1409</v>
      </c>
      <c r="C736" s="52">
        <v>7</v>
      </c>
      <c r="D736" s="36"/>
      <c r="H736" s="39"/>
    </row>
    <row r="737" spans="1:8" x14ac:dyDescent="0.3">
      <c r="A737" s="41" t="s">
        <v>904</v>
      </c>
      <c r="B737" s="46">
        <v>5.6</v>
      </c>
      <c r="C737" s="46">
        <v>6</v>
      </c>
      <c r="D737" s="36"/>
      <c r="H737" s="39"/>
    </row>
    <row r="738" spans="1:8" x14ac:dyDescent="0.3">
      <c r="A738" s="40" t="s">
        <v>1382</v>
      </c>
      <c r="B738" s="45" t="s">
        <v>1411</v>
      </c>
      <c r="C738" s="52">
        <v>8</v>
      </c>
      <c r="D738" s="36"/>
      <c r="H738" s="39"/>
    </row>
    <row r="739" spans="1:8" x14ac:dyDescent="0.3">
      <c r="A739" s="41" t="s">
        <v>47</v>
      </c>
      <c r="B739" s="46">
        <v>5.4</v>
      </c>
      <c r="C739" s="46">
        <v>4</v>
      </c>
      <c r="D739" s="36"/>
      <c r="H739" s="39"/>
    </row>
    <row r="740" spans="1:8" x14ac:dyDescent="0.3">
      <c r="A740" s="41" t="s">
        <v>206</v>
      </c>
      <c r="B740" s="46">
        <v>5.7</v>
      </c>
      <c r="C740" s="46">
        <v>7</v>
      </c>
      <c r="D740" s="36"/>
      <c r="H740" s="39"/>
    </row>
    <row r="741" spans="1:8" x14ac:dyDescent="0.3">
      <c r="A741" s="41" t="s">
        <v>905</v>
      </c>
      <c r="B741" s="46">
        <v>5.7</v>
      </c>
      <c r="C741" s="46">
        <v>7</v>
      </c>
      <c r="D741" s="36"/>
      <c r="H741" s="39"/>
    </row>
    <row r="742" spans="1:8" x14ac:dyDescent="0.3">
      <c r="A742" s="41" t="s">
        <v>906</v>
      </c>
      <c r="B742" s="46">
        <v>5.8</v>
      </c>
      <c r="C742" s="46">
        <v>8</v>
      </c>
      <c r="D742" s="36"/>
      <c r="H742" s="39"/>
    </row>
    <row r="743" spans="1:8" x14ac:dyDescent="0.3">
      <c r="A743" s="41" t="s">
        <v>180</v>
      </c>
      <c r="B743" s="46" t="s">
        <v>980</v>
      </c>
      <c r="C743" s="46">
        <v>10</v>
      </c>
      <c r="D743" s="36"/>
      <c r="H743" s="39"/>
    </row>
    <row r="744" spans="1:8" x14ac:dyDescent="0.3">
      <c r="A744" s="40" t="s">
        <v>1314</v>
      </c>
      <c r="B744" s="45" t="s">
        <v>1411</v>
      </c>
      <c r="C744" s="52">
        <v>8</v>
      </c>
      <c r="D744" s="36"/>
      <c r="H744" s="39"/>
    </row>
    <row r="745" spans="1:8" x14ac:dyDescent="0.3">
      <c r="A745" s="41" t="s">
        <v>775</v>
      </c>
      <c r="B745" s="46">
        <v>5.9</v>
      </c>
      <c r="C745" s="46">
        <v>9</v>
      </c>
      <c r="D745" s="36"/>
      <c r="H745" s="39"/>
    </row>
    <row r="746" spans="1:8" x14ac:dyDescent="0.3">
      <c r="A746" s="41" t="s">
        <v>279</v>
      </c>
      <c r="B746" s="46">
        <v>5.4</v>
      </c>
      <c r="C746" s="46">
        <v>4</v>
      </c>
      <c r="D746" s="36"/>
      <c r="H746" s="39"/>
    </row>
    <row r="747" spans="1:8" x14ac:dyDescent="0.3">
      <c r="A747" s="41" t="s">
        <v>779</v>
      </c>
      <c r="B747" s="46" t="s">
        <v>971</v>
      </c>
      <c r="C747" s="46">
        <v>14</v>
      </c>
      <c r="D747" s="36"/>
      <c r="H747" s="39"/>
    </row>
    <row r="748" spans="1:8" x14ac:dyDescent="0.3">
      <c r="A748" s="42" t="s">
        <v>2156</v>
      </c>
      <c r="B748" s="52" t="s">
        <v>1419</v>
      </c>
      <c r="C748" s="52">
        <v>11</v>
      </c>
      <c r="D748" s="36"/>
      <c r="H748" s="39"/>
    </row>
    <row r="749" spans="1:8" x14ac:dyDescent="0.3">
      <c r="A749" s="41" t="s">
        <v>348</v>
      </c>
      <c r="B749" s="46">
        <v>5.7</v>
      </c>
      <c r="C749" s="46">
        <v>7</v>
      </c>
      <c r="D749" s="36"/>
      <c r="H749" s="39"/>
    </row>
    <row r="750" spans="1:8" x14ac:dyDescent="0.3">
      <c r="A750" s="41" t="s">
        <v>349</v>
      </c>
      <c r="B750" s="46">
        <v>5.9</v>
      </c>
      <c r="C750" s="46">
        <v>9</v>
      </c>
      <c r="D750" s="36"/>
      <c r="H750" s="39"/>
    </row>
    <row r="751" spans="1:8" x14ac:dyDescent="0.3">
      <c r="A751" s="41" t="s">
        <v>207</v>
      </c>
      <c r="B751" s="46">
        <v>5.8</v>
      </c>
      <c r="C751" s="46">
        <v>8</v>
      </c>
      <c r="D751" s="36"/>
      <c r="H751" s="39"/>
    </row>
    <row r="752" spans="1:8" x14ac:dyDescent="0.3">
      <c r="A752" s="41" t="s">
        <v>280</v>
      </c>
      <c r="B752" s="46" t="s">
        <v>974</v>
      </c>
      <c r="C752" s="46">
        <v>14</v>
      </c>
      <c r="D752" s="36"/>
      <c r="H752" s="39"/>
    </row>
    <row r="753" spans="1:8" x14ac:dyDescent="0.3">
      <c r="A753" s="41" t="s">
        <v>84</v>
      </c>
      <c r="B753" s="46">
        <v>5.9</v>
      </c>
      <c r="C753" s="46">
        <v>9</v>
      </c>
      <c r="D753" s="36"/>
      <c r="H753" s="39"/>
    </row>
    <row r="754" spans="1:8" x14ac:dyDescent="0.3">
      <c r="A754" s="41" t="s">
        <v>305</v>
      </c>
      <c r="B754" s="46" t="s">
        <v>974</v>
      </c>
      <c r="C754" s="46">
        <v>14</v>
      </c>
      <c r="D754" s="36"/>
      <c r="H754" s="39"/>
    </row>
    <row r="755" spans="1:8" x14ac:dyDescent="0.3">
      <c r="A755" s="41" t="s">
        <v>907</v>
      </c>
      <c r="B755" s="46">
        <v>5.7</v>
      </c>
      <c r="C755" s="46">
        <v>7</v>
      </c>
      <c r="D755" s="36"/>
      <c r="H755" s="39"/>
    </row>
    <row r="756" spans="1:8" x14ac:dyDescent="0.3">
      <c r="A756" s="41" t="s">
        <v>123</v>
      </c>
      <c r="B756" s="46" t="s">
        <v>980</v>
      </c>
      <c r="C756" s="46">
        <v>10</v>
      </c>
      <c r="D756" s="36"/>
      <c r="H756" s="39"/>
    </row>
    <row r="757" spans="1:8" x14ac:dyDescent="0.3">
      <c r="A757" s="41" t="s">
        <v>437</v>
      </c>
      <c r="B757" s="46" t="s">
        <v>995</v>
      </c>
      <c r="C757" s="46">
        <v>15</v>
      </c>
      <c r="D757" s="36"/>
      <c r="H757" s="39"/>
    </row>
    <row r="758" spans="1:8" x14ac:dyDescent="0.3">
      <c r="A758" s="41" t="s">
        <v>132</v>
      </c>
      <c r="B758" s="46">
        <v>5.8</v>
      </c>
      <c r="C758" s="46">
        <v>8</v>
      </c>
      <c r="D758" s="36"/>
      <c r="H758" s="39"/>
    </row>
    <row r="759" spans="1:8" x14ac:dyDescent="0.3">
      <c r="A759" s="41" t="s">
        <v>258</v>
      </c>
      <c r="B759" s="46" t="s">
        <v>975</v>
      </c>
      <c r="C759" s="46">
        <v>11</v>
      </c>
      <c r="D759" s="36"/>
      <c r="H759" s="39"/>
    </row>
    <row r="760" spans="1:8" x14ac:dyDescent="0.3">
      <c r="A760" s="41" t="s">
        <v>467</v>
      </c>
      <c r="B760" s="46" t="s">
        <v>973</v>
      </c>
      <c r="C760" s="46">
        <v>12</v>
      </c>
      <c r="D760" s="36"/>
      <c r="H760" s="39"/>
    </row>
    <row r="761" spans="1:8" x14ac:dyDescent="0.3">
      <c r="A761" s="40" t="s">
        <v>1354</v>
      </c>
      <c r="B761" s="45" t="s">
        <v>1436</v>
      </c>
      <c r="C761" s="52">
        <v>12</v>
      </c>
      <c r="D761" s="36"/>
      <c r="H761" s="39"/>
    </row>
    <row r="762" spans="1:8" x14ac:dyDescent="0.3">
      <c r="A762" s="41" t="s">
        <v>535</v>
      </c>
      <c r="B762" s="46">
        <v>5.6</v>
      </c>
      <c r="C762" s="46">
        <v>6</v>
      </c>
      <c r="D762" s="36"/>
      <c r="H762" s="39"/>
    </row>
    <row r="763" spans="1:8" x14ac:dyDescent="0.3">
      <c r="A763" s="40" t="s">
        <v>1366</v>
      </c>
      <c r="B763" s="45" t="s">
        <v>1411</v>
      </c>
      <c r="C763" s="52">
        <v>8</v>
      </c>
      <c r="D763" s="36"/>
      <c r="H763" s="39"/>
    </row>
    <row r="764" spans="1:8" x14ac:dyDescent="0.3">
      <c r="A764" s="41" t="s">
        <v>580</v>
      </c>
      <c r="B764" s="46">
        <v>5.6</v>
      </c>
      <c r="C764" s="46">
        <v>6</v>
      </c>
      <c r="D764" s="36"/>
      <c r="H764" s="39"/>
    </row>
    <row r="765" spans="1:8" x14ac:dyDescent="0.3">
      <c r="A765" s="40" t="s">
        <v>1375</v>
      </c>
      <c r="B765" s="45" t="s">
        <v>1411</v>
      </c>
      <c r="C765" s="52">
        <v>8</v>
      </c>
      <c r="D765" s="36"/>
      <c r="H765" s="39"/>
    </row>
    <row r="766" spans="1:8" x14ac:dyDescent="0.3">
      <c r="A766" s="41" t="s">
        <v>2161</v>
      </c>
      <c r="B766" s="46">
        <v>5.7</v>
      </c>
      <c r="C766" s="46">
        <v>7</v>
      </c>
      <c r="D766" s="36"/>
      <c r="H766" s="39"/>
    </row>
    <row r="767" spans="1:8" x14ac:dyDescent="0.3">
      <c r="A767" s="41" t="s">
        <v>642</v>
      </c>
      <c r="B767" s="46">
        <v>5.6</v>
      </c>
      <c r="C767" s="46">
        <v>6</v>
      </c>
      <c r="D767" s="36"/>
      <c r="H767" s="39"/>
    </row>
    <row r="768" spans="1:8" x14ac:dyDescent="0.3">
      <c r="A768" s="41" t="s">
        <v>908</v>
      </c>
      <c r="B768" s="46">
        <v>5.8</v>
      </c>
      <c r="C768" s="46">
        <v>8</v>
      </c>
      <c r="D768" s="36"/>
      <c r="H768" s="39"/>
    </row>
    <row r="769" spans="1:8" x14ac:dyDescent="0.3">
      <c r="A769" s="40" t="s">
        <v>1385</v>
      </c>
      <c r="B769" s="45" t="s">
        <v>1410</v>
      </c>
      <c r="C769" s="52">
        <v>9</v>
      </c>
      <c r="D769" s="36"/>
      <c r="H769" s="39"/>
    </row>
    <row r="770" spans="1:8" x14ac:dyDescent="0.3">
      <c r="A770" s="41" t="s">
        <v>695</v>
      </c>
      <c r="B770" s="46">
        <v>5.8</v>
      </c>
      <c r="C770" s="46">
        <v>8</v>
      </c>
      <c r="D770" s="36"/>
      <c r="H770" s="39"/>
    </row>
    <row r="771" spans="1:8" x14ac:dyDescent="0.3">
      <c r="A771" s="41" t="s">
        <v>294</v>
      </c>
      <c r="B771" s="46" t="s">
        <v>980</v>
      </c>
      <c r="C771" s="46">
        <v>10</v>
      </c>
      <c r="D771" s="36"/>
      <c r="H771" s="39"/>
    </row>
    <row r="772" spans="1:8" x14ac:dyDescent="0.3">
      <c r="A772" s="41" t="s">
        <v>181</v>
      </c>
      <c r="B772" s="46">
        <v>5.8</v>
      </c>
      <c r="C772" s="46">
        <v>8</v>
      </c>
      <c r="D772" s="36"/>
      <c r="H772" s="39"/>
    </row>
    <row r="773" spans="1:8" x14ac:dyDescent="0.3">
      <c r="A773" s="41" t="s">
        <v>738</v>
      </c>
      <c r="B773" s="46">
        <v>5.8</v>
      </c>
      <c r="C773" s="46">
        <v>8</v>
      </c>
      <c r="D773" s="36"/>
      <c r="H773" s="39"/>
    </row>
    <row r="774" spans="1:8" x14ac:dyDescent="0.3">
      <c r="A774" s="41" t="s">
        <v>581</v>
      </c>
      <c r="B774" s="46">
        <v>5.5</v>
      </c>
      <c r="C774" s="46">
        <v>5</v>
      </c>
      <c r="D774" s="36"/>
      <c r="H774" s="39"/>
    </row>
    <row r="775" spans="1:8" x14ac:dyDescent="0.3">
      <c r="A775" s="41" t="s">
        <v>582</v>
      </c>
      <c r="B775" s="46">
        <v>5.6</v>
      </c>
      <c r="C775" s="46">
        <v>6</v>
      </c>
      <c r="D775" s="36"/>
      <c r="H775" s="39"/>
    </row>
    <row r="776" spans="1:8" x14ac:dyDescent="0.3">
      <c r="A776" s="40" t="s">
        <v>1376</v>
      </c>
      <c r="B776" s="45" t="s">
        <v>45</v>
      </c>
      <c r="C776" s="52">
        <v>6</v>
      </c>
      <c r="D776" s="36"/>
      <c r="H776" s="39"/>
    </row>
    <row r="777" spans="1:8" x14ac:dyDescent="0.3">
      <c r="A777" s="41" t="s">
        <v>628</v>
      </c>
      <c r="B777" s="46" t="s">
        <v>992</v>
      </c>
      <c r="C777" s="46">
        <v>13</v>
      </c>
      <c r="D777" s="36"/>
      <c r="H777" s="39"/>
    </row>
    <row r="778" spans="1:8" x14ac:dyDescent="0.3">
      <c r="A778" s="41" t="s">
        <v>672</v>
      </c>
      <c r="B778" s="46">
        <v>5.7</v>
      </c>
      <c r="C778" s="46">
        <v>7</v>
      </c>
      <c r="D778" s="36"/>
      <c r="H778" s="39"/>
    </row>
    <row r="779" spans="1:8" x14ac:dyDescent="0.3">
      <c r="A779" s="41" t="s">
        <v>909</v>
      </c>
      <c r="B779" s="46" t="s">
        <v>978</v>
      </c>
      <c r="C779" s="46">
        <v>10</v>
      </c>
      <c r="D779" s="36"/>
      <c r="H779" s="39"/>
    </row>
    <row r="780" spans="1:8" x14ac:dyDescent="0.3">
      <c r="A780" s="41" t="s">
        <v>151</v>
      </c>
      <c r="B780" s="46" t="s">
        <v>975</v>
      </c>
      <c r="C780" s="46">
        <v>11</v>
      </c>
      <c r="D780" s="36"/>
      <c r="H780" s="39"/>
    </row>
    <row r="781" spans="1:8" x14ac:dyDescent="0.3">
      <c r="A781" s="41" t="s">
        <v>673</v>
      </c>
      <c r="B781" s="46">
        <v>5.8</v>
      </c>
      <c r="C781" s="46">
        <v>8</v>
      </c>
      <c r="D781" s="36"/>
      <c r="H781" s="39"/>
    </row>
    <row r="782" spans="1:8" x14ac:dyDescent="0.3">
      <c r="A782" s="41" t="s">
        <v>500</v>
      </c>
      <c r="B782" s="46">
        <v>5.5</v>
      </c>
      <c r="C782" s="46">
        <v>5</v>
      </c>
      <c r="D782" s="36"/>
      <c r="H782" s="39"/>
    </row>
    <row r="783" spans="1:8" x14ac:dyDescent="0.3">
      <c r="A783" s="41" t="s">
        <v>376</v>
      </c>
      <c r="B783" s="46" t="s">
        <v>974</v>
      </c>
      <c r="C783" s="46">
        <v>14</v>
      </c>
      <c r="D783" s="36"/>
      <c r="H783" s="39"/>
    </row>
    <row r="784" spans="1:8" x14ac:dyDescent="0.3">
      <c r="A784" s="41" t="s">
        <v>610</v>
      </c>
      <c r="B784" s="46" t="s">
        <v>976</v>
      </c>
      <c r="C784" s="46">
        <v>12</v>
      </c>
      <c r="D784" s="36"/>
      <c r="H784" s="39"/>
    </row>
    <row r="785" spans="1:8" x14ac:dyDescent="0.3">
      <c r="A785" s="41" t="s">
        <v>230</v>
      </c>
      <c r="B785" s="46">
        <v>5.5</v>
      </c>
      <c r="C785" s="46">
        <v>5</v>
      </c>
      <c r="D785" s="36"/>
      <c r="H785" s="39"/>
    </row>
    <row r="786" spans="1:8" x14ac:dyDescent="0.3">
      <c r="A786" s="41" t="s">
        <v>910</v>
      </c>
      <c r="B786" s="46">
        <v>5.9</v>
      </c>
      <c r="C786" s="46">
        <v>9</v>
      </c>
      <c r="D786" s="36"/>
      <c r="H786" s="39"/>
    </row>
    <row r="787" spans="1:8" x14ac:dyDescent="0.3">
      <c r="A787" s="40" t="s">
        <v>1388</v>
      </c>
      <c r="B787" s="45" t="s">
        <v>1690</v>
      </c>
      <c r="C787" s="52">
        <v>15</v>
      </c>
      <c r="D787" s="36"/>
      <c r="H787" s="39"/>
    </row>
    <row r="788" spans="1:8" x14ac:dyDescent="0.3">
      <c r="A788" s="42" t="s">
        <v>2160</v>
      </c>
      <c r="B788" s="52">
        <v>5.5</v>
      </c>
      <c r="C788" s="52">
        <v>5</v>
      </c>
      <c r="D788" s="36"/>
      <c r="H788" s="39"/>
    </row>
    <row r="789" spans="1:8" x14ac:dyDescent="0.3">
      <c r="A789" s="41" t="s">
        <v>629</v>
      </c>
      <c r="B789" s="46">
        <v>5.9</v>
      </c>
      <c r="C789" s="46">
        <v>9</v>
      </c>
      <c r="D789" s="36"/>
      <c r="H789" s="39"/>
    </row>
    <row r="790" spans="1:8" x14ac:dyDescent="0.3">
      <c r="A790" s="41" t="s">
        <v>660</v>
      </c>
      <c r="B790" s="46">
        <v>5.7</v>
      </c>
      <c r="C790" s="46">
        <v>7</v>
      </c>
      <c r="D790" s="36"/>
      <c r="H790" s="39"/>
    </row>
    <row r="791" spans="1:8" x14ac:dyDescent="0.3">
      <c r="A791" s="41" t="s">
        <v>756</v>
      </c>
      <c r="B791" s="46">
        <v>5.4</v>
      </c>
      <c r="C791" s="46">
        <v>4</v>
      </c>
      <c r="D791" s="36"/>
      <c r="H791" s="39"/>
    </row>
    <row r="792" spans="1:8" x14ac:dyDescent="0.3">
      <c r="A792" s="41" t="s">
        <v>192</v>
      </c>
      <c r="B792" s="46">
        <v>5.8</v>
      </c>
      <c r="C792" s="46">
        <v>8</v>
      </c>
      <c r="D792" s="36"/>
      <c r="H792" s="39"/>
    </row>
    <row r="793" spans="1:8" x14ac:dyDescent="0.3">
      <c r="A793" s="41" t="s">
        <v>221</v>
      </c>
      <c r="B793" s="46">
        <v>5.8</v>
      </c>
      <c r="C793" s="46">
        <v>8</v>
      </c>
      <c r="D793" s="36"/>
      <c r="H793" s="39"/>
    </row>
    <row r="794" spans="1:8" x14ac:dyDescent="0.3">
      <c r="A794" s="41" t="s">
        <v>526</v>
      </c>
      <c r="B794" s="46" t="s">
        <v>974</v>
      </c>
      <c r="C794" s="46">
        <v>14</v>
      </c>
      <c r="D794" s="36"/>
      <c r="H794" s="39"/>
    </row>
    <row r="795" spans="1:8" x14ac:dyDescent="0.3">
      <c r="A795" s="41" t="s">
        <v>57</v>
      </c>
      <c r="B795" s="46">
        <v>5.7</v>
      </c>
      <c r="C795" s="46">
        <v>7</v>
      </c>
      <c r="D795" s="36"/>
      <c r="H795" s="39"/>
    </row>
    <row r="796" spans="1:8" x14ac:dyDescent="0.3">
      <c r="A796" s="41" t="s">
        <v>48</v>
      </c>
      <c r="B796" s="46" t="s">
        <v>992</v>
      </c>
      <c r="C796" s="46">
        <v>13</v>
      </c>
      <c r="D796" s="36"/>
      <c r="H796" s="39"/>
    </row>
    <row r="797" spans="1:8" x14ac:dyDescent="0.3">
      <c r="A797" s="41" t="s">
        <v>438</v>
      </c>
      <c r="B797" s="46">
        <v>5.6</v>
      </c>
      <c r="C797" s="46">
        <v>6</v>
      </c>
      <c r="D797" s="36"/>
      <c r="H797" s="39"/>
    </row>
    <row r="798" spans="1:8" x14ac:dyDescent="0.3">
      <c r="A798" s="41" t="s">
        <v>611</v>
      </c>
      <c r="B798" s="46">
        <v>5.6</v>
      </c>
      <c r="C798" s="46">
        <v>6</v>
      </c>
      <c r="D798" s="36"/>
      <c r="H798" s="39"/>
    </row>
    <row r="799" spans="1:8" x14ac:dyDescent="0.3">
      <c r="A799" s="41" t="s">
        <v>448</v>
      </c>
      <c r="B799" s="46" t="s">
        <v>972</v>
      </c>
      <c r="C799" s="52">
        <v>9</v>
      </c>
      <c r="D799" s="36"/>
      <c r="H799" s="39"/>
    </row>
    <row r="800" spans="1:8" x14ac:dyDescent="0.3">
      <c r="A800" s="40" t="s">
        <v>1348</v>
      </c>
      <c r="B800" s="45" t="s">
        <v>1421</v>
      </c>
      <c r="C800" s="52">
        <v>13</v>
      </c>
      <c r="D800" s="36"/>
      <c r="H800" s="39"/>
    </row>
    <row r="801" spans="1:8" x14ac:dyDescent="0.3">
      <c r="A801" s="40" t="s">
        <v>1349</v>
      </c>
      <c r="B801" s="45" t="s">
        <v>1410</v>
      </c>
      <c r="C801" s="52">
        <v>9</v>
      </c>
      <c r="D801" s="36"/>
      <c r="H801" s="39"/>
    </row>
    <row r="802" spans="1:8" x14ac:dyDescent="0.3">
      <c r="A802" s="41" t="s">
        <v>208</v>
      </c>
      <c r="B802" s="46" t="s">
        <v>974</v>
      </c>
      <c r="C802" s="46">
        <v>14</v>
      </c>
      <c r="D802" s="36"/>
      <c r="H802" s="39"/>
    </row>
    <row r="803" spans="1:8" x14ac:dyDescent="0.3">
      <c r="A803" s="41" t="s">
        <v>385</v>
      </c>
      <c r="B803" s="46">
        <v>5.9</v>
      </c>
      <c r="C803" s="46">
        <v>9</v>
      </c>
      <c r="D803" s="36"/>
      <c r="H803" s="39"/>
    </row>
    <row r="804" spans="1:8" x14ac:dyDescent="0.3">
      <c r="A804" s="41" t="s">
        <v>911</v>
      </c>
      <c r="B804" s="46">
        <v>5.2</v>
      </c>
      <c r="C804" s="46">
        <v>2</v>
      </c>
      <c r="D804" s="36"/>
      <c r="H804" s="39"/>
    </row>
    <row r="805" spans="1:8" x14ac:dyDescent="0.3">
      <c r="A805" s="41" t="s">
        <v>912</v>
      </c>
      <c r="B805" s="46">
        <v>5.8</v>
      </c>
      <c r="C805" s="46">
        <v>8</v>
      </c>
      <c r="D805" s="36"/>
      <c r="H805" s="39"/>
    </row>
    <row r="806" spans="1:8" x14ac:dyDescent="0.3">
      <c r="A806" s="40" t="s">
        <v>1398</v>
      </c>
      <c r="B806" s="45" t="s">
        <v>1410</v>
      </c>
      <c r="C806" s="52">
        <v>9</v>
      </c>
      <c r="D806" s="36"/>
      <c r="H806" s="39"/>
    </row>
    <row r="807" spans="1:8" x14ac:dyDescent="0.3">
      <c r="A807" s="41" t="s">
        <v>501</v>
      </c>
      <c r="B807" s="46">
        <v>5.4</v>
      </c>
      <c r="C807" s="46">
        <v>4</v>
      </c>
      <c r="D807" s="36"/>
      <c r="H807" s="39"/>
    </row>
    <row r="808" spans="1:8" x14ac:dyDescent="0.3">
      <c r="A808" s="41" t="s">
        <v>612</v>
      </c>
      <c r="B808" s="46" t="s">
        <v>975</v>
      </c>
      <c r="C808" s="46">
        <v>11</v>
      </c>
      <c r="D808" s="36"/>
      <c r="H808" s="39"/>
    </row>
    <row r="809" spans="1:8" x14ac:dyDescent="0.3">
      <c r="A809" s="41" t="s">
        <v>27</v>
      </c>
      <c r="B809" s="46">
        <v>5.8</v>
      </c>
      <c r="C809" s="46">
        <v>8</v>
      </c>
      <c r="D809" s="36"/>
      <c r="H809" s="39"/>
    </row>
    <row r="810" spans="1:8" x14ac:dyDescent="0.3">
      <c r="A810" s="41" t="s">
        <v>913</v>
      </c>
      <c r="B810" s="46">
        <v>5.6</v>
      </c>
      <c r="C810" s="46">
        <v>6</v>
      </c>
      <c r="D810" s="36"/>
      <c r="H810" s="39"/>
    </row>
    <row r="811" spans="1:8" x14ac:dyDescent="0.3">
      <c r="A811" s="41" t="s">
        <v>914</v>
      </c>
      <c r="B811" s="46">
        <v>5.4</v>
      </c>
      <c r="C811" s="46">
        <v>4</v>
      </c>
      <c r="D811" s="36"/>
      <c r="H811" s="39"/>
    </row>
    <row r="812" spans="1:8" x14ac:dyDescent="0.3">
      <c r="A812" s="41" t="s">
        <v>915</v>
      </c>
      <c r="B812" s="46">
        <v>5.7</v>
      </c>
      <c r="C812" s="46">
        <v>7</v>
      </c>
      <c r="D812" s="36"/>
      <c r="H812" s="39"/>
    </row>
    <row r="813" spans="1:8" x14ac:dyDescent="0.3">
      <c r="A813" s="41" t="s">
        <v>193</v>
      </c>
      <c r="B813" s="46">
        <v>5.9</v>
      </c>
      <c r="C813" s="46">
        <v>9</v>
      </c>
      <c r="D813" s="36"/>
      <c r="H813" s="39"/>
    </row>
    <row r="814" spans="1:8" x14ac:dyDescent="0.3">
      <c r="A814" s="41" t="s">
        <v>916</v>
      </c>
      <c r="B814" s="46">
        <v>5.6</v>
      </c>
      <c r="C814" s="46">
        <v>6</v>
      </c>
      <c r="D814" s="36"/>
      <c r="H814" s="39"/>
    </row>
    <row r="815" spans="1:8" x14ac:dyDescent="0.3">
      <c r="A815" s="41" t="s">
        <v>386</v>
      </c>
      <c r="B815" s="46" t="s">
        <v>976</v>
      </c>
      <c r="C815" s="46">
        <v>12</v>
      </c>
      <c r="D815" s="36"/>
      <c r="H815" s="39"/>
    </row>
    <row r="816" spans="1:8" x14ac:dyDescent="0.3">
      <c r="A816" s="41" t="s">
        <v>338</v>
      </c>
      <c r="B816" s="46">
        <v>5.7</v>
      </c>
      <c r="C816" s="46">
        <v>7</v>
      </c>
      <c r="D816" s="36"/>
      <c r="H816" s="39"/>
    </row>
    <row r="817" spans="1:8" x14ac:dyDescent="0.3">
      <c r="A817" s="41" t="s">
        <v>917</v>
      </c>
      <c r="B817" s="46">
        <v>5.7</v>
      </c>
      <c r="C817" s="46">
        <v>7</v>
      </c>
      <c r="D817" s="36"/>
      <c r="H817" s="39"/>
    </row>
    <row r="818" spans="1:8" x14ac:dyDescent="0.3">
      <c r="A818" s="41" t="s">
        <v>124</v>
      </c>
      <c r="B818" s="46" t="s">
        <v>978</v>
      </c>
      <c r="C818" s="46">
        <v>10</v>
      </c>
      <c r="D818" s="36"/>
      <c r="H818" s="39"/>
    </row>
    <row r="819" spans="1:8" x14ac:dyDescent="0.3">
      <c r="A819" s="41" t="s">
        <v>682</v>
      </c>
      <c r="B819" s="46">
        <v>5.8</v>
      </c>
      <c r="C819" s="46">
        <v>8</v>
      </c>
      <c r="D819" s="36"/>
      <c r="H819" s="39"/>
    </row>
    <row r="820" spans="1:8" x14ac:dyDescent="0.3">
      <c r="A820" s="41" t="s">
        <v>681</v>
      </c>
      <c r="B820" s="46">
        <v>5.4</v>
      </c>
      <c r="C820" s="46">
        <v>4</v>
      </c>
      <c r="D820" s="36"/>
      <c r="H820" s="39"/>
    </row>
    <row r="821" spans="1:8" x14ac:dyDescent="0.3">
      <c r="A821" s="41" t="s">
        <v>626</v>
      </c>
      <c r="B821" s="46">
        <v>5.9</v>
      </c>
      <c r="C821" s="46">
        <v>9</v>
      </c>
      <c r="D821" s="36"/>
      <c r="H821" s="39"/>
    </row>
    <row r="822" spans="1:8" x14ac:dyDescent="0.3">
      <c r="A822" s="41" t="s">
        <v>460</v>
      </c>
      <c r="B822" s="46">
        <v>5.9</v>
      </c>
      <c r="C822" s="46">
        <v>9</v>
      </c>
      <c r="D822" s="36"/>
      <c r="H822" s="39"/>
    </row>
    <row r="823" spans="1:8" x14ac:dyDescent="0.3">
      <c r="A823" s="41" t="s">
        <v>918</v>
      </c>
      <c r="B823" s="46" t="s">
        <v>977</v>
      </c>
      <c r="C823" s="46">
        <v>11</v>
      </c>
      <c r="D823" s="36"/>
      <c r="H823" s="39"/>
    </row>
    <row r="824" spans="1:8" x14ac:dyDescent="0.3">
      <c r="A824" s="41" t="s">
        <v>560</v>
      </c>
      <c r="B824" s="46">
        <v>5.9</v>
      </c>
      <c r="C824" s="46">
        <v>9</v>
      </c>
      <c r="D824" s="36"/>
      <c r="H824" s="39"/>
    </row>
    <row r="825" spans="1:8" x14ac:dyDescent="0.3">
      <c r="A825" s="41" t="s">
        <v>328</v>
      </c>
      <c r="B825" s="46">
        <v>5.7</v>
      </c>
      <c r="C825" s="46">
        <v>7</v>
      </c>
      <c r="D825" s="36"/>
      <c r="H825" s="39"/>
    </row>
    <row r="826" spans="1:8" x14ac:dyDescent="0.3">
      <c r="A826" s="40" t="s">
        <v>1332</v>
      </c>
      <c r="B826" s="45" t="s">
        <v>45</v>
      </c>
      <c r="C826" s="52">
        <v>6</v>
      </c>
      <c r="D826" s="36"/>
      <c r="H826" s="39"/>
    </row>
    <row r="827" spans="1:8" x14ac:dyDescent="0.3">
      <c r="A827" s="41" t="s">
        <v>630</v>
      </c>
      <c r="B827" s="46">
        <v>5.9</v>
      </c>
      <c r="C827" s="46">
        <v>9</v>
      </c>
      <c r="D827" s="36"/>
      <c r="H827" s="39"/>
    </row>
    <row r="828" spans="1:8" x14ac:dyDescent="0.3">
      <c r="A828" s="42" t="s">
        <v>2364</v>
      </c>
      <c r="B828" s="52" t="s">
        <v>1420</v>
      </c>
      <c r="C828" s="52">
        <v>10</v>
      </c>
      <c r="D828" s="36"/>
      <c r="H828" s="39"/>
    </row>
    <row r="829" spans="1:8" x14ac:dyDescent="0.3">
      <c r="A829" s="41" t="s">
        <v>468</v>
      </c>
      <c r="B829" s="46">
        <v>5.6</v>
      </c>
      <c r="C829" s="46">
        <v>6</v>
      </c>
      <c r="D829" s="36"/>
      <c r="H829" s="39"/>
    </row>
    <row r="830" spans="1:8" x14ac:dyDescent="0.3">
      <c r="A830" s="41" t="s">
        <v>919</v>
      </c>
      <c r="B830" s="46">
        <v>5.7</v>
      </c>
      <c r="C830" s="46">
        <v>7</v>
      </c>
    </row>
    <row r="831" spans="1:8" x14ac:dyDescent="0.3">
      <c r="A831" s="41" t="s">
        <v>194</v>
      </c>
      <c r="B831" s="46">
        <v>5.7</v>
      </c>
      <c r="C831" s="46">
        <v>7</v>
      </c>
    </row>
    <row r="832" spans="1:8" x14ac:dyDescent="0.3">
      <c r="A832" s="41" t="s">
        <v>195</v>
      </c>
      <c r="B832" s="46">
        <v>5.7</v>
      </c>
      <c r="C832" s="46">
        <v>7</v>
      </c>
    </row>
    <row r="833" spans="1:3" x14ac:dyDescent="0.3">
      <c r="A833" s="41" t="s">
        <v>196</v>
      </c>
      <c r="B833" s="46">
        <v>5.8</v>
      </c>
      <c r="C833" s="46">
        <v>8</v>
      </c>
    </row>
    <row r="834" spans="1:3" x14ac:dyDescent="0.3">
      <c r="A834" s="41" t="s">
        <v>631</v>
      </c>
      <c r="B834" s="46" t="s">
        <v>982</v>
      </c>
      <c r="C834" s="46">
        <v>13</v>
      </c>
    </row>
    <row r="835" spans="1:3" x14ac:dyDescent="0.3">
      <c r="A835" s="41" t="s">
        <v>60</v>
      </c>
      <c r="B835" s="46">
        <v>5.5</v>
      </c>
      <c r="C835" s="46">
        <v>5</v>
      </c>
    </row>
    <row r="836" spans="1:3" x14ac:dyDescent="0.3">
      <c r="A836" s="40" t="s">
        <v>1293</v>
      </c>
      <c r="B836" s="45" t="s">
        <v>1411</v>
      </c>
      <c r="C836" s="52">
        <v>8</v>
      </c>
    </row>
    <row r="837" spans="1:3" x14ac:dyDescent="0.3">
      <c r="A837" s="41" t="s">
        <v>739</v>
      </c>
      <c r="B837" s="46" t="s">
        <v>970</v>
      </c>
      <c r="C837" s="46">
        <v>13</v>
      </c>
    </row>
    <row r="838" spans="1:3" x14ac:dyDescent="0.3">
      <c r="A838" s="40" t="s">
        <v>1400</v>
      </c>
      <c r="B838" s="45" t="s">
        <v>45</v>
      </c>
      <c r="C838" s="52">
        <v>6</v>
      </c>
    </row>
    <row r="839" spans="1:3" x14ac:dyDescent="0.3">
      <c r="A839" s="41" t="s">
        <v>551</v>
      </c>
      <c r="B839" s="46">
        <v>5.6</v>
      </c>
      <c r="C839" s="46">
        <v>6</v>
      </c>
    </row>
    <row r="840" spans="1:3" x14ac:dyDescent="0.3">
      <c r="A840" s="41" t="s">
        <v>519</v>
      </c>
      <c r="B840" s="46">
        <v>5.4</v>
      </c>
      <c r="C840" s="46">
        <v>4</v>
      </c>
    </row>
    <row r="841" spans="1:3" x14ac:dyDescent="0.3">
      <c r="A841" s="41" t="s">
        <v>110</v>
      </c>
      <c r="B841" s="46">
        <v>5.5</v>
      </c>
      <c r="C841" s="46">
        <v>5</v>
      </c>
    </row>
    <row r="842" spans="1:3" x14ac:dyDescent="0.3">
      <c r="A842" s="41" t="s">
        <v>920</v>
      </c>
      <c r="B842" s="46">
        <v>5.7</v>
      </c>
      <c r="C842" s="46">
        <v>7</v>
      </c>
    </row>
    <row r="843" spans="1:3" x14ac:dyDescent="0.3">
      <c r="A843" s="41" t="s">
        <v>417</v>
      </c>
      <c r="B843" s="46">
        <v>5.9</v>
      </c>
      <c r="C843" s="46">
        <v>9</v>
      </c>
    </row>
    <row r="844" spans="1:3" x14ac:dyDescent="0.3">
      <c r="A844" s="41" t="s">
        <v>406</v>
      </c>
      <c r="B844" s="46" t="s">
        <v>980</v>
      </c>
      <c r="C844" s="46">
        <v>10</v>
      </c>
    </row>
    <row r="845" spans="1:3" x14ac:dyDescent="0.3">
      <c r="A845" s="41" t="s">
        <v>407</v>
      </c>
      <c r="B845" s="46" t="s">
        <v>996</v>
      </c>
      <c r="C845" s="46">
        <v>13</v>
      </c>
    </row>
    <row r="846" spans="1:3" x14ac:dyDescent="0.3">
      <c r="A846" s="40" t="s">
        <v>1337</v>
      </c>
      <c r="B846" s="45" t="s">
        <v>1431</v>
      </c>
      <c r="C846" s="52">
        <v>14</v>
      </c>
    </row>
    <row r="847" spans="1:3" x14ac:dyDescent="0.3">
      <c r="A847" s="41" t="s">
        <v>152</v>
      </c>
      <c r="B847" s="46">
        <v>5.6</v>
      </c>
      <c r="C847" s="46">
        <v>6</v>
      </c>
    </row>
    <row r="848" spans="1:3" x14ac:dyDescent="0.3">
      <c r="A848" s="41" t="s">
        <v>231</v>
      </c>
      <c r="B848" s="46" t="s">
        <v>972</v>
      </c>
      <c r="C848" s="52">
        <v>9</v>
      </c>
    </row>
    <row r="849" spans="1:3" x14ac:dyDescent="0.3">
      <c r="A849" s="41" t="s">
        <v>295</v>
      </c>
      <c r="B849" s="46" t="s">
        <v>970</v>
      </c>
      <c r="C849" s="46">
        <v>13</v>
      </c>
    </row>
    <row r="850" spans="1:3" x14ac:dyDescent="0.3">
      <c r="A850" s="41" t="s">
        <v>561</v>
      </c>
      <c r="B850" s="46" t="s">
        <v>977</v>
      </c>
      <c r="C850" s="46">
        <v>11</v>
      </c>
    </row>
    <row r="851" spans="1:3" x14ac:dyDescent="0.3">
      <c r="A851" s="41" t="s">
        <v>785</v>
      </c>
      <c r="B851" s="46" t="s">
        <v>980</v>
      </c>
      <c r="C851" s="46">
        <v>10</v>
      </c>
    </row>
    <row r="852" spans="1:3" x14ac:dyDescent="0.3">
      <c r="A852" s="41" t="s">
        <v>921</v>
      </c>
      <c r="B852" s="46" t="s">
        <v>972</v>
      </c>
      <c r="C852" s="52">
        <v>9</v>
      </c>
    </row>
    <row r="853" spans="1:3" x14ac:dyDescent="0.3">
      <c r="A853" s="41" t="s">
        <v>776</v>
      </c>
      <c r="B853" s="46">
        <v>5.7</v>
      </c>
      <c r="C853" s="46">
        <v>7</v>
      </c>
    </row>
    <row r="854" spans="1:3" x14ac:dyDescent="0.3">
      <c r="A854" s="41" t="s">
        <v>61</v>
      </c>
      <c r="B854" s="46">
        <v>5.5</v>
      </c>
      <c r="C854" s="46">
        <v>5</v>
      </c>
    </row>
    <row r="855" spans="1:3" x14ac:dyDescent="0.3">
      <c r="A855" s="41" t="s">
        <v>197</v>
      </c>
      <c r="B855" s="46">
        <v>5.8</v>
      </c>
      <c r="C855" s="46">
        <v>8</v>
      </c>
    </row>
    <row r="856" spans="1:3" x14ac:dyDescent="0.3">
      <c r="A856" s="41" t="s">
        <v>922</v>
      </c>
      <c r="B856" s="46">
        <v>5.4</v>
      </c>
      <c r="C856" s="46">
        <v>4</v>
      </c>
    </row>
    <row r="857" spans="1:3" x14ac:dyDescent="0.3">
      <c r="A857" s="41" t="s">
        <v>527</v>
      </c>
      <c r="B857" s="46">
        <v>5.4</v>
      </c>
      <c r="C857" s="46">
        <v>4</v>
      </c>
    </row>
    <row r="858" spans="1:3" x14ac:dyDescent="0.3">
      <c r="A858" s="41" t="s">
        <v>780</v>
      </c>
      <c r="B858" s="46">
        <v>5.9</v>
      </c>
      <c r="C858" s="46">
        <v>9</v>
      </c>
    </row>
    <row r="859" spans="1:3" x14ac:dyDescent="0.3">
      <c r="A859" s="40" t="s">
        <v>1407</v>
      </c>
      <c r="B859" s="45" t="s">
        <v>1410</v>
      </c>
      <c r="C859" s="52">
        <v>9</v>
      </c>
    </row>
    <row r="860" spans="1:3" x14ac:dyDescent="0.3">
      <c r="A860" s="42" t="s">
        <v>707</v>
      </c>
      <c r="B860" s="52">
        <v>5.7</v>
      </c>
      <c r="C860" s="52">
        <v>7</v>
      </c>
    </row>
    <row r="861" spans="1:3" x14ac:dyDescent="0.3">
      <c r="A861" s="41" t="s">
        <v>317</v>
      </c>
      <c r="B861" s="46">
        <v>5.7</v>
      </c>
      <c r="C861" s="46">
        <v>7</v>
      </c>
    </row>
    <row r="862" spans="1:3" x14ac:dyDescent="0.3">
      <c r="A862" s="41" t="s">
        <v>573</v>
      </c>
      <c r="B862" s="46">
        <v>5.7</v>
      </c>
      <c r="C862" s="46">
        <v>7</v>
      </c>
    </row>
    <row r="863" spans="1:3" x14ac:dyDescent="0.3">
      <c r="A863" s="41" t="s">
        <v>606</v>
      </c>
      <c r="B863" s="46">
        <v>5.8</v>
      </c>
      <c r="C863" s="46">
        <v>8</v>
      </c>
    </row>
    <row r="864" spans="1:3" x14ac:dyDescent="0.3">
      <c r="A864" s="41" t="s">
        <v>618</v>
      </c>
      <c r="B864" s="46" t="s">
        <v>974</v>
      </c>
      <c r="C864" s="46">
        <v>14</v>
      </c>
    </row>
    <row r="865" spans="1:3" x14ac:dyDescent="0.3">
      <c r="A865" s="41" t="s">
        <v>477</v>
      </c>
      <c r="B865" s="46">
        <v>5.2</v>
      </c>
      <c r="C865" s="46">
        <v>2</v>
      </c>
    </row>
    <row r="866" spans="1:3" x14ac:dyDescent="0.3">
      <c r="A866" s="41" t="s">
        <v>387</v>
      </c>
      <c r="B866" s="46">
        <v>5.8</v>
      </c>
      <c r="C866" s="46">
        <v>8</v>
      </c>
    </row>
    <row r="867" spans="1:3" x14ac:dyDescent="0.3">
      <c r="A867" s="41" t="s">
        <v>49</v>
      </c>
      <c r="B867" s="46">
        <v>5.8</v>
      </c>
      <c r="C867" s="46">
        <v>8</v>
      </c>
    </row>
    <row r="868" spans="1:3" x14ac:dyDescent="0.3">
      <c r="A868" s="41" t="s">
        <v>493</v>
      </c>
      <c r="B868" s="46" t="s">
        <v>974</v>
      </c>
      <c r="C868" s="46">
        <v>14</v>
      </c>
    </row>
    <row r="869" spans="1:3" x14ac:dyDescent="0.3">
      <c r="A869" s="41" t="s">
        <v>222</v>
      </c>
      <c r="B869" s="46">
        <v>5.8</v>
      </c>
      <c r="C869" s="46">
        <v>8</v>
      </c>
    </row>
    <row r="870" spans="1:3" x14ac:dyDescent="0.3">
      <c r="A870" s="41" t="s">
        <v>306</v>
      </c>
      <c r="B870" s="46" t="s">
        <v>991</v>
      </c>
      <c r="C870" s="46">
        <v>16</v>
      </c>
    </row>
    <row r="871" spans="1:3" x14ac:dyDescent="0.3">
      <c r="A871" s="41" t="s">
        <v>632</v>
      </c>
      <c r="B871" s="46">
        <v>5.8</v>
      </c>
      <c r="C871" s="46">
        <v>8</v>
      </c>
    </row>
    <row r="872" spans="1:3" x14ac:dyDescent="0.3">
      <c r="A872" s="41" t="s">
        <v>85</v>
      </c>
      <c r="B872" s="46">
        <v>5.8</v>
      </c>
      <c r="C872" s="46">
        <v>8</v>
      </c>
    </row>
    <row r="873" spans="1:3" x14ac:dyDescent="0.3">
      <c r="A873" s="41" t="s">
        <v>923</v>
      </c>
      <c r="B873" s="46" t="s">
        <v>980</v>
      </c>
      <c r="C873" s="46">
        <v>10</v>
      </c>
    </row>
    <row r="874" spans="1:3" x14ac:dyDescent="0.3">
      <c r="A874" s="41" t="s">
        <v>198</v>
      </c>
      <c r="B874" s="46" t="s">
        <v>980</v>
      </c>
      <c r="C874" s="46">
        <v>10</v>
      </c>
    </row>
    <row r="875" spans="1:3" x14ac:dyDescent="0.3">
      <c r="A875" s="41" t="s">
        <v>339</v>
      </c>
      <c r="B875" s="46">
        <v>5.6</v>
      </c>
      <c r="C875" s="46">
        <v>6</v>
      </c>
    </row>
    <row r="876" spans="1:3" x14ac:dyDescent="0.3">
      <c r="A876" s="41" t="s">
        <v>476</v>
      </c>
      <c r="B876" s="46">
        <v>5.7</v>
      </c>
      <c r="C876" s="46">
        <v>7</v>
      </c>
    </row>
    <row r="877" spans="1:3" x14ac:dyDescent="0.3">
      <c r="A877" s="41" t="s">
        <v>418</v>
      </c>
      <c r="B877" s="46">
        <v>5.4</v>
      </c>
      <c r="C877" s="46">
        <v>4</v>
      </c>
    </row>
    <row r="878" spans="1:3" x14ac:dyDescent="0.3">
      <c r="A878" s="41" t="s">
        <v>419</v>
      </c>
      <c r="B878" s="46">
        <v>5.7</v>
      </c>
      <c r="C878" s="46">
        <v>7</v>
      </c>
    </row>
    <row r="879" spans="1:3" x14ac:dyDescent="0.3">
      <c r="A879" s="40" t="s">
        <v>1342</v>
      </c>
      <c r="B879" s="45" t="s">
        <v>1411</v>
      </c>
      <c r="C879" s="52">
        <v>8</v>
      </c>
    </row>
    <row r="880" spans="1:3" x14ac:dyDescent="0.3">
      <c r="A880" s="41" t="s">
        <v>924</v>
      </c>
      <c r="B880" s="46">
        <v>5.5</v>
      </c>
      <c r="C880" s="46">
        <v>5</v>
      </c>
    </row>
    <row r="881" spans="1:3" x14ac:dyDescent="0.3">
      <c r="A881" s="41" t="s">
        <v>95</v>
      </c>
      <c r="B881" s="46">
        <v>5.7</v>
      </c>
      <c r="C881" s="46">
        <v>7</v>
      </c>
    </row>
    <row r="882" spans="1:3" x14ac:dyDescent="0.3">
      <c r="A882" s="41" t="s">
        <v>925</v>
      </c>
      <c r="B882" s="46">
        <v>5.4</v>
      </c>
      <c r="C882" s="46">
        <v>4</v>
      </c>
    </row>
    <row r="883" spans="1:3" x14ac:dyDescent="0.3">
      <c r="A883" s="41" t="s">
        <v>16</v>
      </c>
      <c r="B883" s="46" t="s">
        <v>981</v>
      </c>
      <c r="C883" s="46">
        <v>14</v>
      </c>
    </row>
    <row r="884" spans="1:3" x14ac:dyDescent="0.3">
      <c r="A884" s="41" t="s">
        <v>761</v>
      </c>
      <c r="B884" s="46" t="s">
        <v>992</v>
      </c>
      <c r="C884" s="46">
        <v>13</v>
      </c>
    </row>
    <row r="885" spans="1:3" x14ac:dyDescent="0.3">
      <c r="A885" s="41" t="s">
        <v>28</v>
      </c>
      <c r="B885" s="46" t="s">
        <v>985</v>
      </c>
      <c r="C885" s="46">
        <v>12</v>
      </c>
    </row>
    <row r="886" spans="1:3" x14ac:dyDescent="0.3">
      <c r="A886" s="41" t="s">
        <v>926</v>
      </c>
      <c r="B886" s="46">
        <v>5.7</v>
      </c>
      <c r="C886" s="46">
        <v>7</v>
      </c>
    </row>
    <row r="887" spans="1:3" x14ac:dyDescent="0.3">
      <c r="A887" s="41" t="s">
        <v>2359</v>
      </c>
      <c r="B887" s="52">
        <v>5.3</v>
      </c>
      <c r="C887" s="52">
        <v>3</v>
      </c>
    </row>
    <row r="888" spans="1:3" x14ac:dyDescent="0.3">
      <c r="A888" s="41" t="s">
        <v>927</v>
      </c>
      <c r="B888" s="46">
        <v>5.6</v>
      </c>
      <c r="C888" s="46">
        <v>6</v>
      </c>
    </row>
    <row r="889" spans="1:3" x14ac:dyDescent="0.3">
      <c r="A889" s="42" t="s">
        <v>2366</v>
      </c>
      <c r="B889" s="52">
        <v>5.2</v>
      </c>
      <c r="C889" s="52">
        <v>2</v>
      </c>
    </row>
    <row r="890" spans="1:3" x14ac:dyDescent="0.3">
      <c r="A890" s="41" t="s">
        <v>928</v>
      </c>
      <c r="B890" s="46">
        <v>5.3</v>
      </c>
      <c r="C890" s="46">
        <v>3</v>
      </c>
    </row>
    <row r="891" spans="1:3" x14ac:dyDescent="0.3">
      <c r="A891" s="41" t="s">
        <v>38</v>
      </c>
      <c r="B891" s="46" t="s">
        <v>991</v>
      </c>
      <c r="C891" s="46">
        <v>16</v>
      </c>
    </row>
    <row r="892" spans="1:3" x14ac:dyDescent="0.3">
      <c r="A892" s="41" t="s">
        <v>757</v>
      </c>
      <c r="B892" s="46">
        <v>5.7</v>
      </c>
      <c r="C892" s="46">
        <v>7</v>
      </c>
    </row>
    <row r="893" spans="1:3" x14ac:dyDescent="0.3">
      <c r="A893" s="41" t="s">
        <v>929</v>
      </c>
      <c r="B893" s="46">
        <v>5.8</v>
      </c>
      <c r="C893" s="46">
        <v>8</v>
      </c>
    </row>
    <row r="894" spans="1:3" x14ac:dyDescent="0.3">
      <c r="A894" s="42" t="s">
        <v>2025</v>
      </c>
      <c r="B894" s="52" t="s">
        <v>1</v>
      </c>
      <c r="C894" s="52">
        <v>10</v>
      </c>
    </row>
    <row r="895" spans="1:3" x14ac:dyDescent="0.3">
      <c r="A895" s="41" t="s">
        <v>39</v>
      </c>
      <c r="B895" s="46" t="s">
        <v>978</v>
      </c>
      <c r="C895" s="46">
        <v>10</v>
      </c>
    </row>
    <row r="896" spans="1:3" x14ac:dyDescent="0.3">
      <c r="A896" s="41" t="s">
        <v>767</v>
      </c>
      <c r="B896" s="46" t="s">
        <v>980</v>
      </c>
      <c r="C896" s="46">
        <v>10</v>
      </c>
    </row>
    <row r="897" spans="1:3" x14ac:dyDescent="0.3">
      <c r="A897" s="41" t="s">
        <v>259</v>
      </c>
      <c r="B897" s="46">
        <v>5.6</v>
      </c>
      <c r="C897" s="46">
        <v>6</v>
      </c>
    </row>
    <row r="898" spans="1:3" x14ac:dyDescent="0.3">
      <c r="A898" s="41" t="s">
        <v>86</v>
      </c>
      <c r="B898" s="46" t="s">
        <v>970</v>
      </c>
      <c r="C898" s="46">
        <v>13</v>
      </c>
    </row>
    <row r="899" spans="1:3" x14ac:dyDescent="0.3">
      <c r="A899" s="40" t="s">
        <v>1296</v>
      </c>
      <c r="B899" s="45" t="s">
        <v>1416</v>
      </c>
      <c r="C899" s="52">
        <v>12</v>
      </c>
    </row>
    <row r="900" spans="1:3" x14ac:dyDescent="0.3">
      <c r="A900" s="42" t="s">
        <v>2172</v>
      </c>
      <c r="B900" s="52" t="s">
        <v>1969</v>
      </c>
      <c r="C900" s="52">
        <v>8</v>
      </c>
    </row>
    <row r="901" spans="1:3" x14ac:dyDescent="0.3">
      <c r="A901" s="41" t="s">
        <v>185</v>
      </c>
      <c r="B901" s="46" t="s">
        <v>971</v>
      </c>
      <c r="C901" s="46">
        <v>14</v>
      </c>
    </row>
    <row r="902" spans="1:3" x14ac:dyDescent="0.3">
      <c r="A902" s="42" t="s">
        <v>2163</v>
      </c>
      <c r="B902" s="52">
        <v>5.7</v>
      </c>
      <c r="C902" s="52">
        <v>7</v>
      </c>
    </row>
    <row r="903" spans="1:3" x14ac:dyDescent="0.3">
      <c r="A903" s="41" t="s">
        <v>209</v>
      </c>
      <c r="B903" s="46">
        <v>5.8</v>
      </c>
      <c r="C903" s="46">
        <v>8</v>
      </c>
    </row>
    <row r="904" spans="1:3" x14ac:dyDescent="0.3">
      <c r="A904" s="40" t="s">
        <v>1317</v>
      </c>
      <c r="B904" s="45" t="s">
        <v>1420</v>
      </c>
      <c r="C904" s="52">
        <v>10</v>
      </c>
    </row>
    <row r="905" spans="1:3" x14ac:dyDescent="0.3">
      <c r="A905" s="41" t="s">
        <v>50</v>
      </c>
      <c r="B905" s="46" t="s">
        <v>989</v>
      </c>
      <c r="C905" s="46">
        <v>11</v>
      </c>
    </row>
    <row r="906" spans="1:3" x14ac:dyDescent="0.3">
      <c r="A906" s="41" t="s">
        <v>930</v>
      </c>
      <c r="B906" s="46">
        <v>5.4</v>
      </c>
      <c r="C906" s="46">
        <v>4</v>
      </c>
    </row>
    <row r="907" spans="1:3" x14ac:dyDescent="0.3">
      <c r="A907" s="41" t="s">
        <v>144</v>
      </c>
      <c r="B907" s="46" t="s">
        <v>985</v>
      </c>
      <c r="C907" s="46">
        <v>12</v>
      </c>
    </row>
    <row r="908" spans="1:3" x14ac:dyDescent="0.3">
      <c r="A908" s="41" t="s">
        <v>569</v>
      </c>
      <c r="B908" s="46">
        <v>5.4</v>
      </c>
      <c r="C908" s="46">
        <v>4</v>
      </c>
    </row>
    <row r="909" spans="1:3" x14ac:dyDescent="0.3">
      <c r="A909" s="41" t="s">
        <v>931</v>
      </c>
      <c r="B909" s="46" t="s">
        <v>985</v>
      </c>
      <c r="C909" s="46">
        <v>12</v>
      </c>
    </row>
    <row r="910" spans="1:3" x14ac:dyDescent="0.3">
      <c r="A910" s="41" t="s">
        <v>595</v>
      </c>
      <c r="B910" s="46" t="s">
        <v>971</v>
      </c>
      <c r="C910" s="46">
        <v>14</v>
      </c>
    </row>
    <row r="911" spans="1:3" x14ac:dyDescent="0.3">
      <c r="A911" s="41" t="s">
        <v>210</v>
      </c>
      <c r="B911" s="46">
        <v>5.6</v>
      </c>
      <c r="C911" s="46">
        <v>6</v>
      </c>
    </row>
    <row r="912" spans="1:3" x14ac:dyDescent="0.3">
      <c r="A912" s="41" t="s">
        <v>309</v>
      </c>
      <c r="B912" s="46" t="s">
        <v>974</v>
      </c>
      <c r="C912" s="46">
        <v>14</v>
      </c>
    </row>
    <row r="913" spans="1:3" x14ac:dyDescent="0.3">
      <c r="A913" s="41" t="s">
        <v>708</v>
      </c>
      <c r="B913" s="46">
        <v>5.8</v>
      </c>
      <c r="C913" s="46">
        <v>8</v>
      </c>
    </row>
    <row r="914" spans="1:3" x14ac:dyDescent="0.3">
      <c r="A914" s="41" t="s">
        <v>643</v>
      </c>
      <c r="B914" s="46">
        <v>5.2</v>
      </c>
      <c r="C914" s="46">
        <v>2</v>
      </c>
    </row>
    <row r="915" spans="1:3" x14ac:dyDescent="0.3">
      <c r="A915" s="41" t="s">
        <v>932</v>
      </c>
      <c r="B915" s="46">
        <v>5.8</v>
      </c>
      <c r="C915" s="46">
        <v>8</v>
      </c>
    </row>
    <row r="916" spans="1:3" x14ac:dyDescent="0.3">
      <c r="A916" s="41" t="s">
        <v>664</v>
      </c>
      <c r="B916" s="46">
        <v>5.9</v>
      </c>
      <c r="C916" s="46">
        <v>9</v>
      </c>
    </row>
    <row r="917" spans="1:3" x14ac:dyDescent="0.3">
      <c r="A917" s="41" t="s">
        <v>933</v>
      </c>
      <c r="B917" s="46">
        <v>5.7</v>
      </c>
      <c r="C917" s="46">
        <v>7</v>
      </c>
    </row>
    <row r="918" spans="1:3" x14ac:dyDescent="0.3">
      <c r="A918" s="41" t="s">
        <v>62</v>
      </c>
      <c r="B918" s="46">
        <v>5.6</v>
      </c>
      <c r="C918" s="46">
        <v>6</v>
      </c>
    </row>
    <row r="919" spans="1:3" x14ac:dyDescent="0.3">
      <c r="A919" s="41" t="s">
        <v>583</v>
      </c>
      <c r="B919" s="46">
        <v>5.7</v>
      </c>
      <c r="C919" s="46">
        <v>7</v>
      </c>
    </row>
    <row r="920" spans="1:3" x14ac:dyDescent="0.3">
      <c r="A920" s="41" t="s">
        <v>449</v>
      </c>
      <c r="B920" s="46" t="s">
        <v>975</v>
      </c>
      <c r="C920" s="46">
        <v>11</v>
      </c>
    </row>
    <row r="921" spans="1:3" x14ac:dyDescent="0.3">
      <c r="A921" s="41" t="s">
        <v>329</v>
      </c>
      <c r="B921" s="46">
        <v>5.7</v>
      </c>
      <c r="C921" s="46">
        <v>7</v>
      </c>
    </row>
    <row r="922" spans="1:3" x14ac:dyDescent="0.3">
      <c r="A922" s="41" t="s">
        <v>740</v>
      </c>
      <c r="B922" s="46" t="s">
        <v>982</v>
      </c>
      <c r="C922" s="46">
        <v>13</v>
      </c>
    </row>
    <row r="923" spans="1:3" x14ac:dyDescent="0.3">
      <c r="A923" s="41" t="s">
        <v>158</v>
      </c>
      <c r="B923" s="46" t="s">
        <v>982</v>
      </c>
      <c r="C923" s="46">
        <v>13</v>
      </c>
    </row>
    <row r="924" spans="1:3" x14ac:dyDescent="0.3">
      <c r="A924" s="41" t="s">
        <v>266</v>
      </c>
      <c r="B924" s="46" t="s">
        <v>980</v>
      </c>
      <c r="C924" s="46">
        <v>10</v>
      </c>
    </row>
    <row r="925" spans="1:3" x14ac:dyDescent="0.3">
      <c r="A925" s="41" t="s">
        <v>267</v>
      </c>
      <c r="B925" s="46" t="s">
        <v>989</v>
      </c>
      <c r="C925" s="46">
        <v>11</v>
      </c>
    </row>
    <row r="926" spans="1:3" x14ac:dyDescent="0.3">
      <c r="A926" s="41" t="s">
        <v>268</v>
      </c>
      <c r="B926" s="46" t="s">
        <v>975</v>
      </c>
      <c r="C926" s="46">
        <v>11</v>
      </c>
    </row>
    <row r="927" spans="1:3" x14ac:dyDescent="0.3">
      <c r="A927" s="41" t="s">
        <v>269</v>
      </c>
      <c r="B927" s="46" t="s">
        <v>970</v>
      </c>
      <c r="C927" s="46">
        <v>13</v>
      </c>
    </row>
    <row r="928" spans="1:3" x14ac:dyDescent="0.3">
      <c r="A928" s="41" t="s">
        <v>934</v>
      </c>
      <c r="B928" s="46">
        <v>5.4</v>
      </c>
      <c r="C928" s="46">
        <v>4</v>
      </c>
    </row>
    <row r="929" spans="1:3" x14ac:dyDescent="0.3">
      <c r="A929" s="41" t="s">
        <v>125</v>
      </c>
      <c r="B929" s="46" t="s">
        <v>975</v>
      </c>
      <c r="C929" s="46">
        <v>11</v>
      </c>
    </row>
    <row r="930" spans="1:3" x14ac:dyDescent="0.3">
      <c r="A930" s="41" t="s">
        <v>729</v>
      </c>
      <c r="B930" s="46" t="s">
        <v>976</v>
      </c>
      <c r="C930" s="46">
        <v>12</v>
      </c>
    </row>
    <row r="931" spans="1:3" x14ac:dyDescent="0.3">
      <c r="A931" s="41" t="s">
        <v>935</v>
      </c>
      <c r="B931" s="46" t="s">
        <v>971</v>
      </c>
      <c r="C931" s="46">
        <v>14</v>
      </c>
    </row>
    <row r="932" spans="1:3" x14ac:dyDescent="0.3">
      <c r="A932" s="41" t="s">
        <v>936</v>
      </c>
      <c r="B932" s="46">
        <v>5.7</v>
      </c>
      <c r="C932" s="46">
        <v>7</v>
      </c>
    </row>
    <row r="933" spans="1:3" x14ac:dyDescent="0.3">
      <c r="A933" s="41" t="s">
        <v>717</v>
      </c>
      <c r="B933" s="46">
        <v>5.9</v>
      </c>
      <c r="C933" s="46">
        <v>9</v>
      </c>
    </row>
    <row r="934" spans="1:3" x14ac:dyDescent="0.3">
      <c r="A934" s="41" t="s">
        <v>745</v>
      </c>
      <c r="B934" s="46">
        <v>5.7</v>
      </c>
      <c r="C934" s="46">
        <v>7</v>
      </c>
    </row>
    <row r="935" spans="1:3" x14ac:dyDescent="0.3">
      <c r="A935" s="41" t="s">
        <v>937</v>
      </c>
      <c r="B935" s="46">
        <v>5.2</v>
      </c>
      <c r="C935" s="46">
        <v>2</v>
      </c>
    </row>
    <row r="936" spans="1:3" x14ac:dyDescent="0.3">
      <c r="A936" s="41" t="s">
        <v>752</v>
      </c>
      <c r="B936" s="46">
        <v>5.6</v>
      </c>
      <c r="C936" s="46">
        <v>6</v>
      </c>
    </row>
    <row r="937" spans="1:3" x14ac:dyDescent="0.3">
      <c r="A937" s="41" t="s">
        <v>938</v>
      </c>
      <c r="B937" s="46">
        <v>5.4</v>
      </c>
      <c r="C937" s="46">
        <v>4</v>
      </c>
    </row>
    <row r="938" spans="1:3" x14ac:dyDescent="0.3">
      <c r="A938" s="41" t="s">
        <v>318</v>
      </c>
      <c r="B938" s="46" t="s">
        <v>971</v>
      </c>
      <c r="C938" s="46">
        <v>14</v>
      </c>
    </row>
    <row r="939" spans="1:3" x14ac:dyDescent="0.3">
      <c r="A939" s="41" t="s">
        <v>939</v>
      </c>
      <c r="B939" s="46">
        <v>5.7</v>
      </c>
      <c r="C939" s="46">
        <v>7</v>
      </c>
    </row>
    <row r="940" spans="1:3" x14ac:dyDescent="0.3">
      <c r="A940" s="41" t="s">
        <v>598</v>
      </c>
      <c r="B940" s="46">
        <v>5.6</v>
      </c>
      <c r="C940" s="46">
        <v>6</v>
      </c>
    </row>
    <row r="941" spans="1:3" x14ac:dyDescent="0.3">
      <c r="A941" s="41" t="s">
        <v>651</v>
      </c>
      <c r="B941" s="46">
        <v>5.6</v>
      </c>
      <c r="C941" s="46">
        <v>6</v>
      </c>
    </row>
    <row r="942" spans="1:3" x14ac:dyDescent="0.3">
      <c r="A942" s="41" t="s">
        <v>307</v>
      </c>
      <c r="B942" s="46">
        <v>5.4</v>
      </c>
      <c r="C942" s="46">
        <v>4</v>
      </c>
    </row>
    <row r="943" spans="1:3" x14ac:dyDescent="0.3">
      <c r="A943" s="40" t="s">
        <v>1328</v>
      </c>
      <c r="B943" s="45" t="s">
        <v>45</v>
      </c>
      <c r="C943" s="52">
        <v>6</v>
      </c>
    </row>
    <row r="944" spans="1:3" x14ac:dyDescent="0.3">
      <c r="A944" s="41" t="s">
        <v>172</v>
      </c>
      <c r="B944" s="46">
        <v>5.7</v>
      </c>
      <c r="C944" s="46">
        <v>7</v>
      </c>
    </row>
    <row r="945" spans="1:3" x14ac:dyDescent="0.3">
      <c r="A945" s="41" t="s">
        <v>494</v>
      </c>
      <c r="B945" s="46">
        <v>5.7</v>
      </c>
      <c r="C945" s="46">
        <v>7</v>
      </c>
    </row>
    <row r="946" spans="1:3" x14ac:dyDescent="0.3">
      <c r="A946" s="41" t="s">
        <v>562</v>
      </c>
      <c r="B946" s="46">
        <v>5.8</v>
      </c>
      <c r="C946" s="46">
        <v>8</v>
      </c>
    </row>
    <row r="947" spans="1:3" x14ac:dyDescent="0.3">
      <c r="A947" s="41" t="s">
        <v>211</v>
      </c>
      <c r="B947" s="46">
        <v>5.8</v>
      </c>
      <c r="C947" s="46">
        <v>8</v>
      </c>
    </row>
    <row r="948" spans="1:3" x14ac:dyDescent="0.3">
      <c r="A948" s="41" t="s">
        <v>186</v>
      </c>
      <c r="B948" s="46">
        <v>5.6</v>
      </c>
      <c r="C948" s="46">
        <v>6</v>
      </c>
    </row>
    <row r="949" spans="1:3" x14ac:dyDescent="0.3">
      <c r="A949" s="41" t="s">
        <v>709</v>
      </c>
      <c r="B949" s="46" t="s">
        <v>983</v>
      </c>
      <c r="C949" s="46">
        <v>15</v>
      </c>
    </row>
    <row r="950" spans="1:3" x14ac:dyDescent="0.3">
      <c r="A950" s="42" t="s">
        <v>2370</v>
      </c>
      <c r="B950" s="52" t="s">
        <v>1</v>
      </c>
      <c r="C950" s="52">
        <v>10</v>
      </c>
    </row>
    <row r="951" spans="1:3" x14ac:dyDescent="0.3">
      <c r="A951" s="41" t="s">
        <v>658</v>
      </c>
      <c r="B951" s="46">
        <v>5.8</v>
      </c>
      <c r="C951" s="46">
        <v>8</v>
      </c>
    </row>
    <row r="952" spans="1:3" x14ac:dyDescent="0.3">
      <c r="A952" s="41" t="s">
        <v>508</v>
      </c>
      <c r="B952" s="46">
        <v>5.6</v>
      </c>
      <c r="C952" s="46">
        <v>6</v>
      </c>
    </row>
    <row r="953" spans="1:3" x14ac:dyDescent="0.3">
      <c r="A953" s="41" t="s">
        <v>685</v>
      </c>
      <c r="B953" s="46">
        <v>5.8</v>
      </c>
      <c r="C953" s="46">
        <v>8</v>
      </c>
    </row>
    <row r="954" spans="1:3" x14ac:dyDescent="0.3">
      <c r="A954" s="41" t="s">
        <v>319</v>
      </c>
      <c r="B954" s="46" t="s">
        <v>978</v>
      </c>
      <c r="C954" s="46">
        <v>10</v>
      </c>
    </row>
    <row r="955" spans="1:3" x14ac:dyDescent="0.3">
      <c r="A955" s="41" t="s">
        <v>260</v>
      </c>
      <c r="B955" s="46">
        <v>5.9</v>
      </c>
      <c r="C955" s="46">
        <v>9</v>
      </c>
    </row>
    <row r="956" spans="1:3" x14ac:dyDescent="0.3">
      <c r="A956" s="41" t="s">
        <v>281</v>
      </c>
      <c r="B956" s="46" t="s">
        <v>1</v>
      </c>
      <c r="C956" s="46">
        <v>10</v>
      </c>
    </row>
    <row r="957" spans="1:3" x14ac:dyDescent="0.3">
      <c r="A957" s="40" t="s">
        <v>1325</v>
      </c>
      <c r="B957" s="45" t="s">
        <v>1420</v>
      </c>
      <c r="C957" s="52">
        <v>10</v>
      </c>
    </row>
    <row r="958" spans="1:3" x14ac:dyDescent="0.3">
      <c r="A958" s="41" t="s">
        <v>130</v>
      </c>
      <c r="B958" s="46">
        <v>5.9</v>
      </c>
      <c r="C958" s="46">
        <v>9</v>
      </c>
    </row>
    <row r="959" spans="1:3" x14ac:dyDescent="0.3">
      <c r="A959" s="41" t="s">
        <v>722</v>
      </c>
      <c r="B959" s="46">
        <v>5.7</v>
      </c>
      <c r="C959" s="46">
        <v>7</v>
      </c>
    </row>
    <row r="960" spans="1:3" x14ac:dyDescent="0.3">
      <c r="A960" s="41" t="s">
        <v>940</v>
      </c>
      <c r="B960" s="46">
        <v>5.7</v>
      </c>
      <c r="C960" s="46">
        <v>7</v>
      </c>
    </row>
    <row r="961" spans="1:3" x14ac:dyDescent="0.3">
      <c r="A961" s="42" t="s">
        <v>2181</v>
      </c>
      <c r="B961" s="52">
        <v>5.3</v>
      </c>
      <c r="C961" s="52">
        <v>3</v>
      </c>
    </row>
    <row r="962" spans="1:3" x14ac:dyDescent="0.3">
      <c r="A962" s="42" t="s">
        <v>2184</v>
      </c>
      <c r="B962" s="52">
        <v>5.3</v>
      </c>
      <c r="C962" s="52">
        <v>3</v>
      </c>
    </row>
    <row r="963" spans="1:3" x14ac:dyDescent="0.3">
      <c r="A963" s="41" t="s">
        <v>699</v>
      </c>
      <c r="B963" s="46">
        <v>5.7</v>
      </c>
      <c r="C963" s="46">
        <v>7</v>
      </c>
    </row>
    <row r="964" spans="1:3" x14ac:dyDescent="0.3">
      <c r="A964" s="40" t="s">
        <v>1397</v>
      </c>
      <c r="B964" s="45" t="s">
        <v>1414</v>
      </c>
      <c r="C964" s="52">
        <v>5</v>
      </c>
    </row>
    <row r="965" spans="1:3" x14ac:dyDescent="0.3">
      <c r="A965" s="42" t="s">
        <v>2168</v>
      </c>
      <c r="B965" s="52">
        <v>5.8</v>
      </c>
      <c r="C965" s="52">
        <v>8</v>
      </c>
    </row>
    <row r="966" spans="1:3" x14ac:dyDescent="0.3">
      <c r="A966" s="42" t="s">
        <v>2165</v>
      </c>
      <c r="B966" s="52">
        <v>5.2</v>
      </c>
      <c r="C966" s="52">
        <v>2</v>
      </c>
    </row>
    <row r="967" spans="1:3" x14ac:dyDescent="0.3">
      <c r="A967" s="41" t="s">
        <v>653</v>
      </c>
      <c r="B967" s="46">
        <v>5.7</v>
      </c>
      <c r="C967" s="46">
        <v>7</v>
      </c>
    </row>
    <row r="968" spans="1:3" x14ac:dyDescent="0.3">
      <c r="A968" s="42" t="s">
        <v>2363</v>
      </c>
      <c r="B968" s="52">
        <v>5.8</v>
      </c>
      <c r="C968" s="52">
        <v>8</v>
      </c>
    </row>
    <row r="969" spans="1:3" x14ac:dyDescent="0.3">
      <c r="A969" s="41" t="s">
        <v>552</v>
      </c>
      <c r="B969" s="46">
        <v>5.5</v>
      </c>
      <c r="C969" s="46">
        <v>5</v>
      </c>
    </row>
    <row r="970" spans="1:3" x14ac:dyDescent="0.3">
      <c r="A970" s="41" t="s">
        <v>502</v>
      </c>
      <c r="B970" s="46">
        <v>5.6</v>
      </c>
      <c r="C970" s="46">
        <v>6</v>
      </c>
    </row>
    <row r="971" spans="1:3" x14ac:dyDescent="0.3">
      <c r="A971" s="41" t="s">
        <v>700</v>
      </c>
      <c r="B971" s="46">
        <v>5.8</v>
      </c>
      <c r="C971" s="46">
        <v>8</v>
      </c>
    </row>
    <row r="972" spans="1:3" x14ac:dyDescent="0.3">
      <c r="A972" s="41" t="s">
        <v>539</v>
      </c>
      <c r="B972" s="52">
        <v>5.9</v>
      </c>
      <c r="C972" s="46">
        <v>9</v>
      </c>
    </row>
    <row r="973" spans="1:3" x14ac:dyDescent="0.3">
      <c r="A973" s="41" t="s">
        <v>364</v>
      </c>
      <c r="B973" s="52" t="s">
        <v>971</v>
      </c>
      <c r="C973" s="46">
        <v>14</v>
      </c>
    </row>
    <row r="974" spans="1:3" x14ac:dyDescent="0.3">
      <c r="A974" s="41" t="s">
        <v>941</v>
      </c>
      <c r="B974" s="52">
        <v>5.3</v>
      </c>
      <c r="C974" s="46">
        <v>3</v>
      </c>
    </row>
    <row r="975" spans="1:3" x14ac:dyDescent="0.3">
      <c r="A975" s="41" t="s">
        <v>633</v>
      </c>
      <c r="B975" s="52" t="s">
        <v>985</v>
      </c>
      <c r="C975" s="46">
        <v>12</v>
      </c>
    </row>
    <row r="976" spans="1:3" x14ac:dyDescent="0.3">
      <c r="A976" s="41" t="s">
        <v>574</v>
      </c>
      <c r="B976" s="52">
        <v>5.8</v>
      </c>
      <c r="C976" s="46">
        <v>8</v>
      </c>
    </row>
    <row r="977" spans="1:3" x14ac:dyDescent="0.3">
      <c r="A977" s="41" t="s">
        <v>43</v>
      </c>
      <c r="B977" s="52">
        <v>5.9</v>
      </c>
      <c r="C977" s="46">
        <v>9</v>
      </c>
    </row>
    <row r="978" spans="1:3" x14ac:dyDescent="0.3">
      <c r="A978" s="41" t="s">
        <v>665</v>
      </c>
      <c r="B978" s="52">
        <v>5.8</v>
      </c>
      <c r="C978" s="46">
        <v>8</v>
      </c>
    </row>
    <row r="979" spans="1:3" x14ac:dyDescent="0.3">
      <c r="A979" s="40" t="s">
        <v>1391</v>
      </c>
      <c r="B979" s="45" t="s">
        <v>1409</v>
      </c>
      <c r="C979" s="52">
        <v>7</v>
      </c>
    </row>
    <row r="980" spans="1:3" x14ac:dyDescent="0.3">
      <c r="A980" s="41" t="s">
        <v>282</v>
      </c>
      <c r="B980" s="52" t="s">
        <v>985</v>
      </c>
      <c r="C980" s="46">
        <v>12</v>
      </c>
    </row>
    <row r="981" spans="1:3" x14ac:dyDescent="0.3">
      <c r="A981" s="41" t="s">
        <v>96</v>
      </c>
      <c r="B981" s="52">
        <v>5.8</v>
      </c>
      <c r="C981" s="46">
        <v>8</v>
      </c>
    </row>
    <row r="982" spans="1:3" x14ac:dyDescent="0.3">
      <c r="A982" s="41" t="s">
        <v>388</v>
      </c>
      <c r="B982" s="52" t="s">
        <v>980</v>
      </c>
      <c r="C982" s="46">
        <v>10</v>
      </c>
    </row>
    <row r="983" spans="1:3" x14ac:dyDescent="0.3">
      <c r="A983" s="41" t="s">
        <v>17</v>
      </c>
      <c r="B983" s="52" t="s">
        <v>978</v>
      </c>
      <c r="C983" s="46">
        <v>10</v>
      </c>
    </row>
    <row r="984" spans="1:3" x14ac:dyDescent="0.3">
      <c r="A984" s="41" t="s">
        <v>746</v>
      </c>
      <c r="B984" s="52" t="s">
        <v>978</v>
      </c>
      <c r="C984" s="46">
        <v>10</v>
      </c>
    </row>
    <row r="985" spans="1:3" x14ac:dyDescent="0.3">
      <c r="A985" s="40" t="s">
        <v>1403</v>
      </c>
      <c r="B985" s="45" t="s">
        <v>1410</v>
      </c>
      <c r="C985" s="52">
        <v>9</v>
      </c>
    </row>
    <row r="986" spans="1:3" x14ac:dyDescent="0.3">
      <c r="A986" s="41" t="s">
        <v>18</v>
      </c>
      <c r="B986" s="52" t="s">
        <v>978</v>
      </c>
      <c r="C986" s="46">
        <v>10</v>
      </c>
    </row>
    <row r="987" spans="1:3" x14ac:dyDescent="0.3">
      <c r="A987" s="41" t="s">
        <v>613</v>
      </c>
      <c r="B987" s="52">
        <v>5.9</v>
      </c>
      <c r="C987" s="46">
        <v>9</v>
      </c>
    </row>
    <row r="988" spans="1:3" x14ac:dyDescent="0.3">
      <c r="A988" s="42" t="s">
        <v>2173</v>
      </c>
      <c r="B988" s="52">
        <v>5.3</v>
      </c>
      <c r="C988" s="52">
        <v>3</v>
      </c>
    </row>
    <row r="989" spans="1:3" x14ac:dyDescent="0.3">
      <c r="A989" s="41" t="s">
        <v>29</v>
      </c>
      <c r="B989" s="52" t="s">
        <v>980</v>
      </c>
      <c r="C989" s="46">
        <v>10</v>
      </c>
    </row>
    <row r="990" spans="1:3" x14ac:dyDescent="0.3">
      <c r="A990" s="41" t="s">
        <v>377</v>
      </c>
      <c r="B990" s="52" t="s">
        <v>980</v>
      </c>
      <c r="C990" s="46">
        <v>10</v>
      </c>
    </row>
    <row r="991" spans="1:3" x14ac:dyDescent="0.3">
      <c r="A991" s="41" t="s">
        <v>619</v>
      </c>
      <c r="B991" s="52">
        <v>5.9</v>
      </c>
      <c r="C991" s="46">
        <v>9</v>
      </c>
    </row>
    <row r="992" spans="1:3" x14ac:dyDescent="0.3">
      <c r="A992" s="41" t="s">
        <v>461</v>
      </c>
      <c r="B992" s="52" t="s">
        <v>982</v>
      </c>
      <c r="C992" s="46">
        <v>13</v>
      </c>
    </row>
    <row r="993" spans="1:3" x14ac:dyDescent="0.3">
      <c r="A993" s="41" t="s">
        <v>250</v>
      </c>
      <c r="B993" s="52">
        <v>5.7</v>
      </c>
      <c r="C993" s="46">
        <v>7</v>
      </c>
    </row>
    <row r="994" spans="1:3" x14ac:dyDescent="0.3">
      <c r="A994" s="41" t="s">
        <v>942</v>
      </c>
      <c r="B994" s="52">
        <v>5.7</v>
      </c>
      <c r="C994" s="46">
        <v>7</v>
      </c>
    </row>
    <row r="995" spans="1:3" x14ac:dyDescent="0.3">
      <c r="A995" s="42" t="s">
        <v>2183</v>
      </c>
      <c r="B995" s="52">
        <v>5.6</v>
      </c>
      <c r="C995" s="52">
        <v>6</v>
      </c>
    </row>
    <row r="996" spans="1:3" x14ac:dyDescent="0.3">
      <c r="A996" s="41" t="s">
        <v>103</v>
      </c>
      <c r="B996" s="46">
        <v>5.7</v>
      </c>
      <c r="C996" s="46">
        <v>7</v>
      </c>
    </row>
    <row r="997" spans="1:3" x14ac:dyDescent="0.3">
      <c r="A997" s="40" t="s">
        <v>1305</v>
      </c>
      <c r="B997" s="45" t="s">
        <v>45</v>
      </c>
      <c r="C997" s="52">
        <v>6</v>
      </c>
    </row>
    <row r="998" spans="1:3" x14ac:dyDescent="0.3">
      <c r="A998" s="40" t="s">
        <v>1306</v>
      </c>
      <c r="B998" s="45" t="s">
        <v>1409</v>
      </c>
      <c r="C998" s="52">
        <v>7</v>
      </c>
    </row>
    <row r="999" spans="1:3" x14ac:dyDescent="0.3">
      <c r="A999" s="41" t="s">
        <v>51</v>
      </c>
      <c r="B999" s="52">
        <v>5.6</v>
      </c>
      <c r="C999" s="46">
        <v>6</v>
      </c>
    </row>
    <row r="1000" spans="1:3" x14ac:dyDescent="0.3">
      <c r="A1000" s="41" t="s">
        <v>153</v>
      </c>
      <c r="B1000" s="52" t="s">
        <v>985</v>
      </c>
      <c r="C1000" s="46">
        <v>12</v>
      </c>
    </row>
    <row r="1001" spans="1:3" x14ac:dyDescent="0.3">
      <c r="A1001" s="41" t="s">
        <v>330</v>
      </c>
      <c r="B1001" s="52" t="s">
        <v>976</v>
      </c>
      <c r="C1001" s="46">
        <v>12</v>
      </c>
    </row>
    <row r="1002" spans="1:3" x14ac:dyDescent="0.3">
      <c r="A1002" s="41" t="s">
        <v>30</v>
      </c>
      <c r="B1002" s="52" t="s">
        <v>1</v>
      </c>
      <c r="C1002" s="46">
        <v>10</v>
      </c>
    </row>
    <row r="1003" spans="1:3" x14ac:dyDescent="0.3">
      <c r="A1003" s="40" t="s">
        <v>1289</v>
      </c>
      <c r="B1003" s="45" t="s">
        <v>1</v>
      </c>
      <c r="C1003" s="52">
        <v>10</v>
      </c>
    </row>
    <row r="1004" spans="1:3" x14ac:dyDescent="0.3">
      <c r="A1004" s="40" t="s">
        <v>1287</v>
      </c>
      <c r="B1004" s="45" t="s">
        <v>1411</v>
      </c>
      <c r="C1004" s="52">
        <v>8</v>
      </c>
    </row>
    <row r="1005" spans="1:3" x14ac:dyDescent="0.3">
      <c r="A1005" s="40" t="s">
        <v>1288</v>
      </c>
      <c r="B1005" s="45" t="s">
        <v>1410</v>
      </c>
      <c r="C1005" s="52">
        <v>9</v>
      </c>
    </row>
    <row r="1006" spans="1:3" x14ac:dyDescent="0.3">
      <c r="A1006" s="41" t="s">
        <v>484</v>
      </c>
      <c r="B1006" s="52">
        <v>5.7</v>
      </c>
      <c r="C1006" s="46">
        <v>7</v>
      </c>
    </row>
    <row r="1007" spans="1:3" x14ac:dyDescent="0.3">
      <c r="A1007" s="41" t="s">
        <v>943</v>
      </c>
      <c r="B1007" s="52">
        <v>5.6</v>
      </c>
      <c r="C1007" s="46">
        <v>6</v>
      </c>
    </row>
    <row r="1008" spans="1:3" x14ac:dyDescent="0.3">
      <c r="A1008" s="41" t="s">
        <v>52</v>
      </c>
      <c r="B1008" s="52">
        <v>5.8</v>
      </c>
      <c r="C1008" s="46">
        <v>8</v>
      </c>
    </row>
    <row r="1009" spans="1:3" x14ac:dyDescent="0.3">
      <c r="A1009" s="41" t="s">
        <v>104</v>
      </c>
      <c r="B1009" s="52">
        <v>5.6</v>
      </c>
      <c r="C1009" s="46">
        <v>6</v>
      </c>
    </row>
    <row r="1010" spans="1:3" x14ac:dyDescent="0.3">
      <c r="A1010" s="40" t="s">
        <v>1302</v>
      </c>
      <c r="B1010" s="45" t="s">
        <v>1419</v>
      </c>
      <c r="C1010" s="52">
        <v>11</v>
      </c>
    </row>
    <row r="1011" spans="1:3" x14ac:dyDescent="0.3">
      <c r="A1011" s="40" t="s">
        <v>1303</v>
      </c>
      <c r="B1011" s="45" t="s">
        <v>1414</v>
      </c>
      <c r="C1011" s="52">
        <v>5</v>
      </c>
    </row>
    <row r="1012" spans="1:3" x14ac:dyDescent="0.3">
      <c r="A1012" s="40" t="s">
        <v>1301</v>
      </c>
      <c r="B1012" s="45" t="s">
        <v>45</v>
      </c>
      <c r="C1012" s="52">
        <v>6</v>
      </c>
    </row>
    <row r="1013" spans="1:3" x14ac:dyDescent="0.3">
      <c r="A1013" s="41" t="s">
        <v>944</v>
      </c>
      <c r="B1013" s="52">
        <v>5.5</v>
      </c>
      <c r="C1013" s="46">
        <v>5</v>
      </c>
    </row>
    <row r="1014" spans="1:3" x14ac:dyDescent="0.3">
      <c r="A1014" s="41" t="s">
        <v>378</v>
      </c>
      <c r="B1014" s="52">
        <v>5.8</v>
      </c>
      <c r="C1014" s="46">
        <v>8</v>
      </c>
    </row>
    <row r="1015" spans="1:3" x14ac:dyDescent="0.3">
      <c r="A1015" s="41" t="s">
        <v>945</v>
      </c>
      <c r="B1015" s="52" t="s">
        <v>980</v>
      </c>
      <c r="C1015" s="46">
        <v>10</v>
      </c>
    </row>
    <row r="1016" spans="1:3" x14ac:dyDescent="0.3">
      <c r="A1016" s="41" t="s">
        <v>389</v>
      </c>
      <c r="B1016" s="52" t="s">
        <v>971</v>
      </c>
      <c r="C1016" s="46">
        <v>14</v>
      </c>
    </row>
    <row r="1017" spans="1:3" x14ac:dyDescent="0.3">
      <c r="A1017" s="41" t="s">
        <v>674</v>
      </c>
      <c r="B1017" s="52" t="s">
        <v>972</v>
      </c>
      <c r="C1017" s="52">
        <v>9</v>
      </c>
    </row>
    <row r="1018" spans="1:3" x14ac:dyDescent="0.3">
      <c r="A1018" s="41" t="s">
        <v>63</v>
      </c>
      <c r="B1018" s="52">
        <v>5.9</v>
      </c>
      <c r="C1018" s="46">
        <v>9</v>
      </c>
    </row>
    <row r="1019" spans="1:3" x14ac:dyDescent="0.3">
      <c r="A1019" s="41" t="s">
        <v>520</v>
      </c>
      <c r="B1019" s="52" t="s">
        <v>972</v>
      </c>
      <c r="C1019" s="52">
        <v>9</v>
      </c>
    </row>
    <row r="1020" spans="1:3" x14ac:dyDescent="0.3">
      <c r="A1020" s="40" t="s">
        <v>1363</v>
      </c>
      <c r="B1020" s="45" t="s">
        <v>1420</v>
      </c>
      <c r="C1020" s="52">
        <v>10</v>
      </c>
    </row>
    <row r="1021" spans="1:3" x14ac:dyDescent="0.3">
      <c r="A1021" s="40" t="s">
        <v>1362</v>
      </c>
      <c r="B1021" s="45" t="s">
        <v>1411</v>
      </c>
      <c r="C1021" s="52">
        <v>8</v>
      </c>
    </row>
    <row r="1022" spans="1:3" x14ac:dyDescent="0.3">
      <c r="A1022" s="41" t="s">
        <v>77</v>
      </c>
      <c r="B1022" s="52">
        <v>5.7</v>
      </c>
      <c r="C1022" s="46">
        <v>7</v>
      </c>
    </row>
    <row r="1023" spans="1:3" x14ac:dyDescent="0.3">
      <c r="A1023" s="41" t="s">
        <v>390</v>
      </c>
      <c r="B1023" s="52" t="s">
        <v>971</v>
      </c>
      <c r="C1023" s="46">
        <v>14</v>
      </c>
    </row>
    <row r="1024" spans="1:3" x14ac:dyDescent="0.3">
      <c r="A1024" s="41" t="s">
        <v>620</v>
      </c>
      <c r="B1024" s="52">
        <v>5.7</v>
      </c>
      <c r="C1024" s="46">
        <v>7</v>
      </c>
    </row>
    <row r="1025" spans="1:3" x14ac:dyDescent="0.3">
      <c r="A1025" s="42" t="s">
        <v>2360</v>
      </c>
      <c r="B1025" s="52">
        <v>5.7</v>
      </c>
      <c r="C1025" s="52">
        <v>7</v>
      </c>
    </row>
    <row r="1026" spans="1:3" x14ac:dyDescent="0.3">
      <c r="A1026" s="41" t="s">
        <v>946</v>
      </c>
      <c r="B1026" s="52" t="s">
        <v>980</v>
      </c>
      <c r="C1026" s="46">
        <v>10</v>
      </c>
    </row>
    <row r="1027" spans="1:3" x14ac:dyDescent="0.3">
      <c r="A1027" s="41" t="s">
        <v>947</v>
      </c>
      <c r="B1027" s="52" t="s">
        <v>996</v>
      </c>
      <c r="C1027" s="46">
        <v>13</v>
      </c>
    </row>
    <row r="1028" spans="1:3" x14ac:dyDescent="0.3">
      <c r="A1028" s="41" t="s">
        <v>509</v>
      </c>
      <c r="B1028" s="52">
        <v>5.7</v>
      </c>
      <c r="C1028" s="46">
        <v>7</v>
      </c>
    </row>
    <row r="1029" spans="1:3" x14ac:dyDescent="0.3">
      <c r="A1029" s="41" t="s">
        <v>71</v>
      </c>
      <c r="B1029" s="52" t="s">
        <v>997</v>
      </c>
      <c r="C1029" s="46">
        <v>12</v>
      </c>
    </row>
    <row r="1030" spans="1:3" x14ac:dyDescent="0.3">
      <c r="A1030" s="40" t="s">
        <v>1295</v>
      </c>
      <c r="B1030" s="45" t="s">
        <v>1415</v>
      </c>
      <c r="C1030" s="52">
        <v>9</v>
      </c>
    </row>
    <row r="1031" spans="1:3" x14ac:dyDescent="0.3">
      <c r="A1031" s="41" t="s">
        <v>340</v>
      </c>
      <c r="B1031" s="52">
        <v>5.7</v>
      </c>
      <c r="C1031" s="46">
        <v>7</v>
      </c>
    </row>
    <row r="1032" spans="1:3" x14ac:dyDescent="0.3">
      <c r="A1032" s="41" t="s">
        <v>948</v>
      </c>
      <c r="B1032" s="52">
        <v>5.9</v>
      </c>
      <c r="C1032" s="46">
        <v>9</v>
      </c>
    </row>
    <row r="1033" spans="1:3" x14ac:dyDescent="0.3">
      <c r="A1033" s="41" t="s">
        <v>713</v>
      </c>
      <c r="B1033" s="52">
        <v>5.8</v>
      </c>
      <c r="C1033" s="46">
        <v>8</v>
      </c>
    </row>
    <row r="1034" spans="1:3" x14ac:dyDescent="0.3">
      <c r="A1034" s="41" t="s">
        <v>621</v>
      </c>
      <c r="B1034" s="52" t="s">
        <v>975</v>
      </c>
      <c r="C1034" s="46">
        <v>11</v>
      </c>
    </row>
    <row r="1035" spans="1:3" x14ac:dyDescent="0.3">
      <c r="A1035" s="41" t="s">
        <v>78</v>
      </c>
      <c r="B1035" s="52" t="s">
        <v>976</v>
      </c>
      <c r="C1035" s="46">
        <v>12</v>
      </c>
    </row>
    <row r="1036" spans="1:3" x14ac:dyDescent="0.3">
      <c r="A1036" s="41" t="s">
        <v>607</v>
      </c>
      <c r="B1036" s="52">
        <v>5.7</v>
      </c>
      <c r="C1036" s="46">
        <v>7</v>
      </c>
    </row>
    <row r="1037" spans="1:3" x14ac:dyDescent="0.3">
      <c r="A1037" s="40" t="s">
        <v>1378</v>
      </c>
      <c r="B1037" s="45" t="s">
        <v>1409</v>
      </c>
      <c r="C1037" s="52">
        <v>7</v>
      </c>
    </row>
    <row r="1038" spans="1:3" x14ac:dyDescent="0.3">
      <c r="A1038" s="41" t="s">
        <v>762</v>
      </c>
      <c r="B1038" s="52">
        <v>5.7</v>
      </c>
      <c r="C1038" s="46">
        <v>7</v>
      </c>
    </row>
    <row r="1039" spans="1:3" x14ac:dyDescent="0.3">
      <c r="A1039" s="41" t="s">
        <v>283</v>
      </c>
      <c r="B1039" s="52">
        <v>5.8</v>
      </c>
      <c r="C1039" s="46">
        <v>8</v>
      </c>
    </row>
    <row r="1040" spans="1:3" x14ac:dyDescent="0.3">
      <c r="A1040" s="41" t="s">
        <v>949</v>
      </c>
      <c r="B1040" s="52" t="s">
        <v>980</v>
      </c>
      <c r="C1040" s="46">
        <v>10</v>
      </c>
    </row>
    <row r="1041" spans="1:3" x14ac:dyDescent="0.3">
      <c r="A1041" s="41" t="s">
        <v>768</v>
      </c>
      <c r="B1041" s="52">
        <v>5.9</v>
      </c>
      <c r="C1041" s="46">
        <v>9</v>
      </c>
    </row>
    <row r="1042" spans="1:3" x14ac:dyDescent="0.3">
      <c r="A1042" s="41" t="s">
        <v>622</v>
      </c>
      <c r="B1042" s="52">
        <v>5.7</v>
      </c>
      <c r="C1042" s="46">
        <v>7</v>
      </c>
    </row>
    <row r="1043" spans="1:3" x14ac:dyDescent="0.3">
      <c r="A1043" s="41" t="s">
        <v>72</v>
      </c>
      <c r="B1043" s="52" t="s">
        <v>985</v>
      </c>
      <c r="C1043" s="46">
        <v>12</v>
      </c>
    </row>
    <row r="1044" spans="1:3" x14ac:dyDescent="0.3">
      <c r="A1044" s="41" t="s">
        <v>175</v>
      </c>
      <c r="B1044" s="52" t="s">
        <v>978</v>
      </c>
      <c r="C1044" s="46">
        <v>10</v>
      </c>
    </row>
    <row r="1045" spans="1:3" x14ac:dyDescent="0.3">
      <c r="A1045" s="41" t="s">
        <v>950</v>
      </c>
      <c r="B1045" s="52">
        <v>5.5</v>
      </c>
      <c r="C1045" s="46">
        <v>5</v>
      </c>
    </row>
    <row r="1046" spans="1:3" x14ac:dyDescent="0.3">
      <c r="A1046" s="41" t="s">
        <v>690</v>
      </c>
      <c r="B1046" s="52">
        <v>5.5</v>
      </c>
      <c r="C1046" s="52">
        <v>5</v>
      </c>
    </row>
    <row r="1047" spans="1:3" x14ac:dyDescent="0.3">
      <c r="A1047" s="41" t="s">
        <v>691</v>
      </c>
      <c r="B1047" s="52">
        <v>5.2</v>
      </c>
      <c r="C1047" s="46">
        <v>2</v>
      </c>
    </row>
    <row r="1048" spans="1:3" x14ac:dyDescent="0.3">
      <c r="A1048" s="41" t="s">
        <v>131</v>
      </c>
      <c r="B1048" s="52" t="s">
        <v>980</v>
      </c>
      <c r="C1048" s="46">
        <v>10</v>
      </c>
    </row>
    <row r="1049" spans="1:3" x14ac:dyDescent="0.3">
      <c r="A1049" s="41" t="s">
        <v>951</v>
      </c>
      <c r="B1049" s="52">
        <v>5.7</v>
      </c>
      <c r="C1049" s="46">
        <v>7</v>
      </c>
    </row>
    <row r="1050" spans="1:3" x14ac:dyDescent="0.3">
      <c r="A1050" s="41" t="s">
        <v>586</v>
      </c>
      <c r="B1050" s="52">
        <v>5.7</v>
      </c>
      <c r="C1050" s="46">
        <v>7</v>
      </c>
    </row>
    <row r="1051" spans="1:3" x14ac:dyDescent="0.3">
      <c r="A1051" s="41" t="s">
        <v>952</v>
      </c>
      <c r="B1051" s="52" t="s">
        <v>980</v>
      </c>
      <c r="C1051" s="46">
        <v>10</v>
      </c>
    </row>
    <row r="1052" spans="1:3" x14ac:dyDescent="0.3">
      <c r="A1052" s="41" t="s">
        <v>1284</v>
      </c>
      <c r="B1052" s="52">
        <v>5.7</v>
      </c>
      <c r="C1052" s="46">
        <v>7</v>
      </c>
    </row>
    <row r="1053" spans="1:3" x14ac:dyDescent="0.3">
      <c r="A1053" s="40" t="s">
        <v>1377</v>
      </c>
      <c r="B1053" s="45" t="s">
        <v>1409</v>
      </c>
      <c r="C1053" s="52">
        <v>7</v>
      </c>
    </row>
    <row r="1054" spans="1:3" x14ac:dyDescent="0.3">
      <c r="A1054" s="41" t="s">
        <v>623</v>
      </c>
      <c r="B1054" s="52" t="s">
        <v>980</v>
      </c>
      <c r="C1054" s="46">
        <v>10</v>
      </c>
    </row>
    <row r="1055" spans="1:3" x14ac:dyDescent="0.3">
      <c r="A1055" s="41" t="s">
        <v>953</v>
      </c>
      <c r="B1055" s="52">
        <v>5.6</v>
      </c>
      <c r="C1055" s="46">
        <v>6</v>
      </c>
    </row>
    <row r="1056" spans="1:3" x14ac:dyDescent="0.3">
      <c r="A1056" s="41" t="s">
        <v>639</v>
      </c>
      <c r="B1056" s="52">
        <v>5.8</v>
      </c>
      <c r="C1056" s="46">
        <v>8</v>
      </c>
    </row>
    <row r="1057" spans="1:3" x14ac:dyDescent="0.3">
      <c r="A1057" s="40" t="s">
        <v>1383</v>
      </c>
      <c r="B1057" s="45" t="s">
        <v>1411</v>
      </c>
      <c r="C1057" s="52">
        <v>8</v>
      </c>
    </row>
    <row r="1058" spans="1:3" x14ac:dyDescent="0.3">
      <c r="A1058" s="42" t="s">
        <v>2182</v>
      </c>
      <c r="B1058" s="52">
        <v>5.8</v>
      </c>
      <c r="C1058" s="52">
        <v>8</v>
      </c>
    </row>
    <row r="1059" spans="1:3" x14ac:dyDescent="0.3">
      <c r="A1059" s="41" t="s">
        <v>769</v>
      </c>
      <c r="B1059" s="52" t="s">
        <v>975</v>
      </c>
      <c r="C1059" s="46">
        <v>11</v>
      </c>
    </row>
    <row r="1060" spans="1:3" x14ac:dyDescent="0.3">
      <c r="A1060" s="41" t="s">
        <v>19</v>
      </c>
      <c r="B1060" s="52" t="s">
        <v>971</v>
      </c>
      <c r="C1060" s="46">
        <v>14</v>
      </c>
    </row>
    <row r="1061" spans="1:3" x14ac:dyDescent="0.3">
      <c r="A1061" s="41" t="s">
        <v>954</v>
      </c>
      <c r="B1061" s="52">
        <v>5.5</v>
      </c>
      <c r="C1061" s="46">
        <v>5</v>
      </c>
    </row>
    <row r="1062" spans="1:3" x14ac:dyDescent="0.3">
      <c r="A1062" s="41" t="s">
        <v>199</v>
      </c>
      <c r="B1062" s="52" t="s">
        <v>985</v>
      </c>
      <c r="C1062" s="46">
        <v>12</v>
      </c>
    </row>
    <row r="1063" spans="1:3" x14ac:dyDescent="0.3">
      <c r="A1063" s="41" t="s">
        <v>955</v>
      </c>
      <c r="B1063" s="52">
        <v>5.4</v>
      </c>
      <c r="C1063" s="46">
        <v>4</v>
      </c>
    </row>
    <row r="1064" spans="1:3" x14ac:dyDescent="0.3">
      <c r="A1064" s="40" t="s">
        <v>2187</v>
      </c>
      <c r="B1064" s="45" t="s">
        <v>1409</v>
      </c>
      <c r="C1064" s="52">
        <v>7</v>
      </c>
    </row>
    <row r="1065" spans="1:3" x14ac:dyDescent="0.3">
      <c r="A1065" s="40" t="s">
        <v>2186</v>
      </c>
      <c r="B1065" s="45" t="s">
        <v>1409</v>
      </c>
      <c r="C1065" s="52">
        <v>7</v>
      </c>
    </row>
    <row r="1066" spans="1:3" x14ac:dyDescent="0.3">
      <c r="A1066" s="40" t="s">
        <v>2185</v>
      </c>
      <c r="B1066" s="45" t="s">
        <v>1411</v>
      </c>
      <c r="C1066" s="52">
        <v>8</v>
      </c>
    </row>
    <row r="1067" spans="1:3" x14ac:dyDescent="0.3">
      <c r="A1067" s="40" t="s">
        <v>2027</v>
      </c>
      <c r="B1067" s="45" t="s">
        <v>45</v>
      </c>
      <c r="C1067" s="52">
        <v>6</v>
      </c>
    </row>
    <row r="1068" spans="1:3" x14ac:dyDescent="0.3">
      <c r="A1068" s="40" t="s">
        <v>2028</v>
      </c>
      <c r="B1068" s="45" t="s">
        <v>1410</v>
      </c>
      <c r="C1068" s="52">
        <v>9</v>
      </c>
    </row>
    <row r="1069" spans="1:3" x14ac:dyDescent="0.3">
      <c r="A1069" s="40" t="s">
        <v>2029</v>
      </c>
      <c r="B1069" s="45" t="s">
        <v>1413</v>
      </c>
      <c r="C1069" s="52">
        <v>4</v>
      </c>
    </row>
    <row r="1070" spans="1:3" x14ac:dyDescent="0.3">
      <c r="A1070" s="40" t="s">
        <v>2030</v>
      </c>
      <c r="B1070" s="45" t="s">
        <v>1411</v>
      </c>
      <c r="C1070" s="52">
        <v>8</v>
      </c>
    </row>
    <row r="1071" spans="1:3" x14ac:dyDescent="0.3">
      <c r="A1071" s="40" t="s">
        <v>2031</v>
      </c>
      <c r="B1071" s="45" t="s">
        <v>45</v>
      </c>
      <c r="C1071" s="52">
        <v>6</v>
      </c>
    </row>
    <row r="1072" spans="1:3" x14ac:dyDescent="0.3">
      <c r="A1072" s="40" t="s">
        <v>2032</v>
      </c>
      <c r="B1072" s="45" t="s">
        <v>45</v>
      </c>
      <c r="C1072" s="52">
        <v>6</v>
      </c>
    </row>
    <row r="1073" spans="1:3" x14ac:dyDescent="0.3">
      <c r="A1073" s="40" t="s">
        <v>2033</v>
      </c>
      <c r="B1073" s="45" t="s">
        <v>1410</v>
      </c>
      <c r="C1073" s="52">
        <v>9</v>
      </c>
    </row>
    <row r="1074" spans="1:3" x14ac:dyDescent="0.3">
      <c r="A1074" s="40" t="s">
        <v>2034</v>
      </c>
      <c r="B1074" s="45" t="s">
        <v>45</v>
      </c>
      <c r="C1074" s="52">
        <v>6</v>
      </c>
    </row>
    <row r="1075" spans="1:3" x14ac:dyDescent="0.3">
      <c r="A1075" s="40" t="s">
        <v>2035</v>
      </c>
      <c r="B1075" s="45" t="s">
        <v>1414</v>
      </c>
      <c r="C1075" s="52">
        <v>5</v>
      </c>
    </row>
    <row r="1076" spans="1:3" x14ac:dyDescent="0.3">
      <c r="A1076" s="40" t="s">
        <v>2036</v>
      </c>
      <c r="B1076" s="45" t="s">
        <v>45</v>
      </c>
      <c r="C1076" s="52">
        <v>6</v>
      </c>
    </row>
    <row r="1077" spans="1:3" x14ac:dyDescent="0.3">
      <c r="A1077" s="40" t="s">
        <v>2037</v>
      </c>
      <c r="B1077" s="45" t="s">
        <v>1414</v>
      </c>
      <c r="C1077" s="52">
        <v>5</v>
      </c>
    </row>
    <row r="1078" spans="1:3" x14ac:dyDescent="0.3">
      <c r="A1078" s="40" t="s">
        <v>2038</v>
      </c>
      <c r="B1078" s="45" t="s">
        <v>1413</v>
      </c>
      <c r="C1078" s="52">
        <v>4</v>
      </c>
    </row>
    <row r="1079" spans="1:3" x14ac:dyDescent="0.3">
      <c r="A1079" s="40" t="s">
        <v>2039</v>
      </c>
      <c r="B1079" s="45" t="s">
        <v>1414</v>
      </c>
      <c r="C1079" s="52">
        <v>5</v>
      </c>
    </row>
    <row r="1080" spans="1:3" x14ac:dyDescent="0.3">
      <c r="A1080" s="40" t="s">
        <v>2040</v>
      </c>
      <c r="B1080" s="45" t="s">
        <v>1413</v>
      </c>
      <c r="C1080" s="52">
        <v>4</v>
      </c>
    </row>
    <row r="1081" spans="1:3" x14ac:dyDescent="0.3">
      <c r="A1081" s="40" t="s">
        <v>2041</v>
      </c>
      <c r="B1081" s="45" t="s">
        <v>1411</v>
      </c>
      <c r="C1081" s="52">
        <v>8</v>
      </c>
    </row>
    <row r="1082" spans="1:3" x14ac:dyDescent="0.3">
      <c r="A1082" s="40" t="s">
        <v>2042</v>
      </c>
      <c r="B1082" s="45" t="s">
        <v>1409</v>
      </c>
      <c r="C1082" s="52">
        <v>7</v>
      </c>
    </row>
    <row r="1083" spans="1:3" x14ac:dyDescent="0.3">
      <c r="A1083" s="40" t="s">
        <v>2043</v>
      </c>
      <c r="B1083" s="45" t="s">
        <v>1409</v>
      </c>
      <c r="C1083" s="52">
        <v>7</v>
      </c>
    </row>
    <row r="1084" spans="1:3" x14ac:dyDescent="0.3">
      <c r="A1084" s="40" t="s">
        <v>2044</v>
      </c>
      <c r="B1084" s="45" t="s">
        <v>1411</v>
      </c>
      <c r="C1084" s="52">
        <v>8</v>
      </c>
    </row>
    <row r="1085" spans="1:3" x14ac:dyDescent="0.3">
      <c r="A1085" s="40" t="s">
        <v>2045</v>
      </c>
      <c r="B1085" s="45" t="s">
        <v>1414</v>
      </c>
      <c r="C1085" s="52">
        <v>5</v>
      </c>
    </row>
    <row r="1086" spans="1:3" x14ac:dyDescent="0.3">
      <c r="A1086" s="40" t="s">
        <v>2046</v>
      </c>
      <c r="B1086" s="45" t="s">
        <v>45</v>
      </c>
      <c r="C1086" s="52">
        <v>6</v>
      </c>
    </row>
    <row r="1087" spans="1:3" x14ac:dyDescent="0.3">
      <c r="A1087" s="40" t="s">
        <v>2047</v>
      </c>
      <c r="B1087" s="45" t="s">
        <v>1414</v>
      </c>
      <c r="C1087" s="52">
        <v>5</v>
      </c>
    </row>
    <row r="1088" spans="1:3" x14ac:dyDescent="0.3">
      <c r="A1088" s="40" t="s">
        <v>2048</v>
      </c>
      <c r="B1088" s="45" t="s">
        <v>1413</v>
      </c>
      <c r="C1088" s="52">
        <v>4</v>
      </c>
    </row>
    <row r="1089" spans="1:3" x14ac:dyDescent="0.3">
      <c r="A1089" s="40" t="s">
        <v>2049</v>
      </c>
      <c r="B1089" s="45" t="s">
        <v>45</v>
      </c>
      <c r="C1089" s="52">
        <v>6</v>
      </c>
    </row>
    <row r="1090" spans="1:3" x14ac:dyDescent="0.3">
      <c r="A1090" s="40" t="s">
        <v>2050</v>
      </c>
      <c r="B1090" s="45" t="s">
        <v>1409</v>
      </c>
      <c r="C1090" s="52">
        <v>7</v>
      </c>
    </row>
    <row r="1091" spans="1:3" x14ac:dyDescent="0.3">
      <c r="A1091" s="40" t="s">
        <v>2051</v>
      </c>
      <c r="B1091" s="45" t="s">
        <v>45</v>
      </c>
      <c r="C1091" s="52">
        <v>6</v>
      </c>
    </row>
    <row r="1092" spans="1:3" x14ac:dyDescent="0.3">
      <c r="A1092" s="40" t="s">
        <v>2052</v>
      </c>
      <c r="B1092" s="45" t="s">
        <v>2</v>
      </c>
      <c r="C1092" s="52">
        <v>11</v>
      </c>
    </row>
    <row r="1093" spans="1:3" x14ac:dyDescent="0.3">
      <c r="A1093" s="40" t="s">
        <v>2053</v>
      </c>
      <c r="B1093" s="45" t="s">
        <v>1409</v>
      </c>
      <c r="C1093" s="52">
        <v>7</v>
      </c>
    </row>
    <row r="1094" spans="1:3" x14ac:dyDescent="0.3">
      <c r="A1094" s="40" t="s">
        <v>2054</v>
      </c>
      <c r="B1094" s="45" t="s">
        <v>1414</v>
      </c>
      <c r="C1094" s="52">
        <v>5</v>
      </c>
    </row>
    <row r="1095" spans="1:3" x14ac:dyDescent="0.3">
      <c r="A1095" s="40" t="s">
        <v>2055</v>
      </c>
      <c r="B1095" s="45" t="s">
        <v>1411</v>
      </c>
      <c r="C1095" s="52">
        <v>8</v>
      </c>
    </row>
    <row r="1096" spans="1:3" x14ac:dyDescent="0.3">
      <c r="A1096" s="40" t="s">
        <v>2056</v>
      </c>
      <c r="B1096" s="45" t="s">
        <v>1413</v>
      </c>
      <c r="C1096" s="52">
        <v>4</v>
      </c>
    </row>
    <row r="1097" spans="1:3" x14ac:dyDescent="0.3">
      <c r="A1097" s="40" t="s">
        <v>2057</v>
      </c>
      <c r="B1097" s="45" t="s">
        <v>1409</v>
      </c>
      <c r="C1097" s="52">
        <v>7</v>
      </c>
    </row>
    <row r="1098" spans="1:3" x14ac:dyDescent="0.3">
      <c r="A1098" s="40" t="s">
        <v>2058</v>
      </c>
      <c r="B1098" s="45" t="s">
        <v>1414</v>
      </c>
      <c r="C1098" s="52">
        <v>5</v>
      </c>
    </row>
    <row r="1099" spans="1:3" x14ac:dyDescent="0.3">
      <c r="A1099" s="40" t="s">
        <v>2059</v>
      </c>
      <c r="B1099" s="45" t="s">
        <v>1413</v>
      </c>
      <c r="C1099" s="52">
        <v>4</v>
      </c>
    </row>
    <row r="1100" spans="1:3" x14ac:dyDescent="0.3">
      <c r="A1100" s="40" t="s">
        <v>2060</v>
      </c>
      <c r="B1100" s="45" t="s">
        <v>1414</v>
      </c>
      <c r="C1100" s="52">
        <v>5</v>
      </c>
    </row>
    <row r="1101" spans="1:3" x14ac:dyDescent="0.3">
      <c r="A1101" s="40" t="s">
        <v>2061</v>
      </c>
      <c r="B1101" s="45" t="s">
        <v>45</v>
      </c>
      <c r="C1101" s="52">
        <v>6</v>
      </c>
    </row>
    <row r="1102" spans="1:3" x14ac:dyDescent="0.3">
      <c r="A1102" s="40" t="s">
        <v>2062</v>
      </c>
      <c r="B1102" s="45" t="s">
        <v>1413</v>
      </c>
      <c r="C1102" s="52">
        <v>4</v>
      </c>
    </row>
    <row r="1103" spans="1:3" x14ac:dyDescent="0.3">
      <c r="A1103" s="40" t="s">
        <v>2063</v>
      </c>
      <c r="B1103" s="45" t="s">
        <v>1413</v>
      </c>
      <c r="C1103" s="52">
        <v>4</v>
      </c>
    </row>
    <row r="1104" spans="1:3" x14ac:dyDescent="0.3">
      <c r="A1104" s="40" t="s">
        <v>2064</v>
      </c>
      <c r="B1104" s="45" t="s">
        <v>1413</v>
      </c>
      <c r="C1104" s="52">
        <v>4</v>
      </c>
    </row>
    <row r="1105" spans="1:3" x14ac:dyDescent="0.3">
      <c r="A1105" s="40" t="s">
        <v>2065</v>
      </c>
      <c r="B1105" s="45" t="s">
        <v>1413</v>
      </c>
      <c r="C1105" s="52">
        <v>4</v>
      </c>
    </row>
    <row r="1106" spans="1:3" x14ac:dyDescent="0.3">
      <c r="A1106" s="40" t="s">
        <v>2066</v>
      </c>
      <c r="B1106" s="45" t="s">
        <v>1413</v>
      </c>
      <c r="C1106" s="52">
        <v>4</v>
      </c>
    </row>
    <row r="1107" spans="1:3" x14ac:dyDescent="0.3">
      <c r="A1107" s="40" t="s">
        <v>2067</v>
      </c>
      <c r="B1107" s="45" t="s">
        <v>1414</v>
      </c>
      <c r="C1107" s="52">
        <v>5</v>
      </c>
    </row>
    <row r="1108" spans="1:3" x14ac:dyDescent="0.3">
      <c r="A1108" s="40" t="s">
        <v>2068</v>
      </c>
      <c r="B1108" s="45" t="s">
        <v>45</v>
      </c>
      <c r="C1108" s="52">
        <v>6</v>
      </c>
    </row>
    <row r="1109" spans="1:3" x14ac:dyDescent="0.3">
      <c r="A1109" s="40" t="s">
        <v>2069</v>
      </c>
      <c r="B1109" s="45" t="s">
        <v>1413</v>
      </c>
      <c r="C1109" s="52">
        <v>4</v>
      </c>
    </row>
    <row r="1110" spans="1:3" x14ac:dyDescent="0.3">
      <c r="A1110" s="40" t="s">
        <v>2070</v>
      </c>
      <c r="B1110" s="45" t="s">
        <v>45</v>
      </c>
      <c r="C1110" s="52">
        <v>6</v>
      </c>
    </row>
    <row r="1111" spans="1:3" x14ac:dyDescent="0.3">
      <c r="A1111" s="40" t="s">
        <v>2071</v>
      </c>
      <c r="B1111" s="45" t="s">
        <v>1413</v>
      </c>
      <c r="C1111" s="52">
        <v>4</v>
      </c>
    </row>
    <row r="1112" spans="1:3" x14ac:dyDescent="0.3">
      <c r="A1112" s="40" t="s">
        <v>2072</v>
      </c>
      <c r="B1112" s="45" t="s">
        <v>1409</v>
      </c>
      <c r="C1112" s="52">
        <v>7</v>
      </c>
    </row>
    <row r="1113" spans="1:3" x14ac:dyDescent="0.3">
      <c r="A1113" s="40" t="s">
        <v>2073</v>
      </c>
      <c r="B1113" s="45" t="s">
        <v>1413</v>
      </c>
      <c r="C1113" s="52">
        <v>4</v>
      </c>
    </row>
    <row r="1114" spans="1:3" x14ac:dyDescent="0.3">
      <c r="A1114" s="40" t="s">
        <v>2074</v>
      </c>
      <c r="B1114" s="45" t="s">
        <v>1413</v>
      </c>
      <c r="C1114" s="52">
        <v>4</v>
      </c>
    </row>
    <row r="1115" spans="1:3" x14ac:dyDescent="0.3">
      <c r="A1115" s="40" t="s">
        <v>2075</v>
      </c>
      <c r="B1115" s="45" t="s">
        <v>1418</v>
      </c>
      <c r="C1115" s="52">
        <v>3</v>
      </c>
    </row>
    <row r="1116" spans="1:3" x14ac:dyDescent="0.3">
      <c r="A1116" s="40" t="s">
        <v>2076</v>
      </c>
      <c r="B1116" s="45" t="s">
        <v>1414</v>
      </c>
      <c r="C1116" s="52">
        <v>5</v>
      </c>
    </row>
    <row r="1117" spans="1:3" x14ac:dyDescent="0.3">
      <c r="A1117" s="40" t="s">
        <v>2077</v>
      </c>
      <c r="B1117" s="45" t="s">
        <v>1414</v>
      </c>
      <c r="C1117" s="52">
        <v>5</v>
      </c>
    </row>
    <row r="1118" spans="1:3" x14ac:dyDescent="0.3">
      <c r="A1118" s="40" t="s">
        <v>2078</v>
      </c>
      <c r="B1118" s="45" t="s">
        <v>1411</v>
      </c>
      <c r="C1118" s="52">
        <v>8</v>
      </c>
    </row>
    <row r="1119" spans="1:3" x14ac:dyDescent="0.3">
      <c r="A1119" s="40" t="s">
        <v>2079</v>
      </c>
      <c r="B1119" s="45" t="s">
        <v>1409</v>
      </c>
      <c r="C1119" s="52">
        <v>7</v>
      </c>
    </row>
    <row r="1120" spans="1:3" x14ac:dyDescent="0.3">
      <c r="A1120" s="40" t="s">
        <v>2080</v>
      </c>
      <c r="B1120" s="45" t="s">
        <v>1409</v>
      </c>
      <c r="C1120" s="52">
        <v>7</v>
      </c>
    </row>
    <row r="1121" spans="1:3" x14ac:dyDescent="0.3">
      <c r="A1121" s="40" t="s">
        <v>2081</v>
      </c>
      <c r="B1121" s="45" t="s">
        <v>1414</v>
      </c>
      <c r="C1121" s="52">
        <v>5</v>
      </c>
    </row>
    <row r="1122" spans="1:3" x14ac:dyDescent="0.3">
      <c r="A1122" s="40" t="s">
        <v>2082</v>
      </c>
      <c r="B1122" s="45" t="s">
        <v>45</v>
      </c>
      <c r="C1122" s="52">
        <v>6</v>
      </c>
    </row>
    <row r="1123" spans="1:3" x14ac:dyDescent="0.3">
      <c r="A1123" s="40" t="s">
        <v>2083</v>
      </c>
      <c r="B1123" s="45" t="s">
        <v>45</v>
      </c>
      <c r="C1123" s="52">
        <v>6</v>
      </c>
    </row>
    <row r="1124" spans="1:3" x14ac:dyDescent="0.3">
      <c r="A1124" s="40" t="s">
        <v>2084</v>
      </c>
      <c r="B1124" s="45" t="s">
        <v>1409</v>
      </c>
      <c r="C1124" s="52">
        <v>7</v>
      </c>
    </row>
    <row r="1125" spans="1:3" x14ac:dyDescent="0.3">
      <c r="A1125" s="40" t="s">
        <v>2085</v>
      </c>
      <c r="B1125" s="45" t="s">
        <v>1413</v>
      </c>
      <c r="C1125" s="52">
        <v>4</v>
      </c>
    </row>
    <row r="1126" spans="1:3" x14ac:dyDescent="0.3">
      <c r="A1126" s="40" t="s">
        <v>2086</v>
      </c>
      <c r="B1126" s="45" t="s">
        <v>1414</v>
      </c>
      <c r="C1126" s="52">
        <v>5</v>
      </c>
    </row>
    <row r="1127" spans="1:3" x14ac:dyDescent="0.3">
      <c r="A1127" s="40" t="s">
        <v>2087</v>
      </c>
      <c r="B1127" s="45" t="s">
        <v>1414</v>
      </c>
      <c r="C1127" s="52">
        <v>5</v>
      </c>
    </row>
    <row r="1128" spans="1:3" x14ac:dyDescent="0.3">
      <c r="A1128" s="40" t="s">
        <v>2088</v>
      </c>
      <c r="B1128" s="45" t="s">
        <v>1409</v>
      </c>
      <c r="C1128" s="52">
        <v>7</v>
      </c>
    </row>
    <row r="1129" spans="1:3" x14ac:dyDescent="0.3">
      <c r="A1129" s="40" t="s">
        <v>2089</v>
      </c>
      <c r="B1129" s="45" t="s">
        <v>1413</v>
      </c>
      <c r="C1129" s="52">
        <v>4</v>
      </c>
    </row>
    <row r="1130" spans="1:3" x14ac:dyDescent="0.3">
      <c r="A1130" s="40" t="s">
        <v>2090</v>
      </c>
      <c r="B1130" s="45" t="s">
        <v>45</v>
      </c>
      <c r="C1130" s="52">
        <v>6</v>
      </c>
    </row>
    <row r="1131" spans="1:3" x14ac:dyDescent="0.3">
      <c r="A1131" s="40" t="s">
        <v>2091</v>
      </c>
      <c r="B1131" s="45" t="s">
        <v>1409</v>
      </c>
      <c r="C1131" s="52">
        <v>7</v>
      </c>
    </row>
    <row r="1132" spans="1:3" x14ac:dyDescent="0.3">
      <c r="A1132" s="40" t="s">
        <v>2092</v>
      </c>
      <c r="B1132" s="45" t="s">
        <v>1</v>
      </c>
      <c r="C1132" s="52">
        <v>10</v>
      </c>
    </row>
    <row r="1133" spans="1:3" x14ac:dyDescent="0.3">
      <c r="A1133" s="40" t="s">
        <v>2093</v>
      </c>
      <c r="B1133" s="45" t="s">
        <v>1409</v>
      </c>
      <c r="C1133" s="52">
        <v>7</v>
      </c>
    </row>
    <row r="1134" spans="1:3" x14ac:dyDescent="0.3">
      <c r="A1134" s="40" t="s">
        <v>2094</v>
      </c>
      <c r="B1134" s="45" t="s">
        <v>1414</v>
      </c>
      <c r="C1134" s="52">
        <v>5</v>
      </c>
    </row>
    <row r="1135" spans="1:3" x14ac:dyDescent="0.3">
      <c r="A1135" s="40" t="s">
        <v>2095</v>
      </c>
      <c r="B1135" s="45" t="s">
        <v>1411</v>
      </c>
      <c r="C1135" s="52">
        <v>8</v>
      </c>
    </row>
    <row r="1136" spans="1:3" x14ac:dyDescent="0.3">
      <c r="A1136" s="40" t="s">
        <v>2096</v>
      </c>
      <c r="B1136" s="45" t="s">
        <v>1409</v>
      </c>
      <c r="C1136" s="52">
        <v>7</v>
      </c>
    </row>
    <row r="1137" spans="1:3" x14ac:dyDescent="0.3">
      <c r="A1137" s="40" t="s">
        <v>2097</v>
      </c>
      <c r="B1137" s="45" t="s">
        <v>45</v>
      </c>
      <c r="C1137" s="52">
        <v>6</v>
      </c>
    </row>
    <row r="1138" spans="1:3" x14ac:dyDescent="0.3">
      <c r="A1138" s="40" t="s">
        <v>2098</v>
      </c>
      <c r="B1138" s="45" t="s">
        <v>1409</v>
      </c>
      <c r="C1138" s="52">
        <v>7</v>
      </c>
    </row>
    <row r="1139" spans="1:3" x14ac:dyDescent="0.3">
      <c r="A1139" s="40" t="s">
        <v>2099</v>
      </c>
      <c r="B1139" s="45" t="s">
        <v>1</v>
      </c>
      <c r="C1139" s="52">
        <v>10</v>
      </c>
    </row>
    <row r="1140" spans="1:3" x14ac:dyDescent="0.3">
      <c r="A1140" s="40" t="s">
        <v>2100</v>
      </c>
      <c r="B1140" s="45" t="s">
        <v>1411</v>
      </c>
      <c r="C1140" s="52">
        <v>8</v>
      </c>
    </row>
    <row r="1141" spans="1:3" x14ac:dyDescent="0.3">
      <c r="A1141" s="40" t="s">
        <v>2101</v>
      </c>
      <c r="B1141" s="45" t="s">
        <v>1411</v>
      </c>
      <c r="C1141" s="52">
        <v>8</v>
      </c>
    </row>
    <row r="1142" spans="1:3" x14ac:dyDescent="0.3">
      <c r="A1142" s="40" t="s">
        <v>2102</v>
      </c>
      <c r="B1142" s="45" t="s">
        <v>45</v>
      </c>
      <c r="C1142" s="52">
        <v>6</v>
      </c>
    </row>
    <row r="1143" spans="1:3" x14ac:dyDescent="0.3">
      <c r="A1143" s="40" t="s">
        <v>2103</v>
      </c>
      <c r="B1143" s="45" t="s">
        <v>45</v>
      </c>
      <c r="C1143" s="52">
        <v>6</v>
      </c>
    </row>
    <row r="1144" spans="1:3" x14ac:dyDescent="0.3">
      <c r="A1144" s="40" t="s">
        <v>2104</v>
      </c>
      <c r="B1144" s="45" t="s">
        <v>45</v>
      </c>
      <c r="C1144" s="52">
        <v>6</v>
      </c>
    </row>
    <row r="1145" spans="1:3" x14ac:dyDescent="0.3">
      <c r="A1145" s="40" t="s">
        <v>2105</v>
      </c>
      <c r="B1145" s="45" t="s">
        <v>1411</v>
      </c>
      <c r="C1145" s="52">
        <v>8</v>
      </c>
    </row>
    <row r="1146" spans="1:3" x14ac:dyDescent="0.3">
      <c r="A1146" s="40" t="s">
        <v>2106</v>
      </c>
      <c r="B1146" s="45" t="s">
        <v>1409</v>
      </c>
      <c r="C1146" s="52">
        <v>7</v>
      </c>
    </row>
    <row r="1147" spans="1:3" x14ac:dyDescent="0.3">
      <c r="A1147" s="40" t="s">
        <v>2107</v>
      </c>
      <c r="B1147" s="45" t="s">
        <v>1</v>
      </c>
      <c r="C1147" s="52">
        <v>10</v>
      </c>
    </row>
    <row r="1148" spans="1:3" x14ac:dyDescent="0.3">
      <c r="A1148" s="40" t="s">
        <v>2108</v>
      </c>
      <c r="B1148" s="45" t="s">
        <v>45</v>
      </c>
      <c r="C1148" s="52">
        <v>6</v>
      </c>
    </row>
    <row r="1149" spans="1:3" x14ac:dyDescent="0.3">
      <c r="A1149" s="40" t="s">
        <v>2109</v>
      </c>
      <c r="B1149" s="45" t="s">
        <v>1410</v>
      </c>
      <c r="C1149" s="52">
        <v>9</v>
      </c>
    </row>
    <row r="1150" spans="1:3" x14ac:dyDescent="0.3">
      <c r="A1150" s="40" t="s">
        <v>2110</v>
      </c>
      <c r="B1150" s="45" t="s">
        <v>1414</v>
      </c>
      <c r="C1150" s="52">
        <v>5</v>
      </c>
    </row>
    <row r="1151" spans="1:3" x14ac:dyDescent="0.3">
      <c r="A1151" s="40" t="s">
        <v>2111</v>
      </c>
      <c r="B1151" s="45" t="s">
        <v>1409</v>
      </c>
      <c r="C1151" s="52">
        <v>7</v>
      </c>
    </row>
    <row r="1152" spans="1:3" x14ac:dyDescent="0.3">
      <c r="A1152" s="40" t="s">
        <v>2112</v>
      </c>
      <c r="B1152" s="45" t="s">
        <v>1413</v>
      </c>
      <c r="C1152" s="52">
        <v>4</v>
      </c>
    </row>
    <row r="1153" spans="1:3" x14ac:dyDescent="0.3">
      <c r="A1153" s="40" t="s">
        <v>2113</v>
      </c>
      <c r="B1153" s="45" t="s">
        <v>1410</v>
      </c>
      <c r="C1153" s="52">
        <v>9</v>
      </c>
    </row>
    <row r="1154" spans="1:3" x14ac:dyDescent="0.3">
      <c r="A1154" s="40" t="s">
        <v>2114</v>
      </c>
      <c r="B1154" s="45" t="s">
        <v>1409</v>
      </c>
      <c r="C1154" s="52">
        <v>7</v>
      </c>
    </row>
    <row r="1155" spans="1:3" x14ac:dyDescent="0.3">
      <c r="A1155" s="40" t="s">
        <v>2115</v>
      </c>
      <c r="B1155" s="45" t="s">
        <v>1410</v>
      </c>
      <c r="C1155" s="52">
        <v>9</v>
      </c>
    </row>
    <row r="1156" spans="1:3" x14ac:dyDescent="0.3">
      <c r="A1156" s="40" t="s">
        <v>2116</v>
      </c>
      <c r="B1156" s="45" t="s">
        <v>1411</v>
      </c>
      <c r="C1156" s="52">
        <v>8</v>
      </c>
    </row>
    <row r="1157" spans="1:3" x14ac:dyDescent="0.3">
      <c r="A1157" s="40" t="s">
        <v>2117</v>
      </c>
      <c r="B1157" s="45" t="s">
        <v>1411</v>
      </c>
      <c r="C1157" s="52">
        <v>8</v>
      </c>
    </row>
    <row r="1158" spans="1:3" x14ac:dyDescent="0.3">
      <c r="A1158" s="40" t="s">
        <v>2118</v>
      </c>
      <c r="B1158" s="45" t="s">
        <v>1411</v>
      </c>
      <c r="C1158" s="52">
        <v>8</v>
      </c>
    </row>
    <row r="1159" spans="1:3" x14ac:dyDescent="0.3">
      <c r="A1159" s="40" t="s">
        <v>2119</v>
      </c>
      <c r="B1159" s="45" t="s">
        <v>45</v>
      </c>
      <c r="C1159" s="52">
        <v>6</v>
      </c>
    </row>
    <row r="1160" spans="1:3" x14ac:dyDescent="0.3">
      <c r="A1160" s="40" t="s">
        <v>2120</v>
      </c>
      <c r="B1160" s="45" t="s">
        <v>1410</v>
      </c>
      <c r="C1160" s="52">
        <v>9</v>
      </c>
    </row>
    <row r="1161" spans="1:3" x14ac:dyDescent="0.3">
      <c r="A1161" s="40" t="s">
        <v>2121</v>
      </c>
      <c r="B1161" s="45" t="s">
        <v>1409</v>
      </c>
      <c r="C1161" s="52">
        <v>7</v>
      </c>
    </row>
    <row r="1162" spans="1:3" x14ac:dyDescent="0.3">
      <c r="A1162" s="40" t="s">
        <v>2122</v>
      </c>
      <c r="B1162" s="45" t="s">
        <v>45</v>
      </c>
      <c r="C1162" s="52">
        <v>6</v>
      </c>
    </row>
    <row r="1163" spans="1:3" x14ac:dyDescent="0.3">
      <c r="A1163" s="40" t="s">
        <v>2123</v>
      </c>
      <c r="B1163" s="45" t="s">
        <v>1411</v>
      </c>
      <c r="C1163" s="52">
        <v>8</v>
      </c>
    </row>
    <row r="1164" spans="1:3" x14ac:dyDescent="0.3">
      <c r="A1164" s="40" t="s">
        <v>2124</v>
      </c>
      <c r="B1164" s="45" t="s">
        <v>1414</v>
      </c>
      <c r="C1164" s="52">
        <v>5</v>
      </c>
    </row>
    <row r="1165" spans="1:3" x14ac:dyDescent="0.3">
      <c r="A1165" s="40" t="s">
        <v>2125</v>
      </c>
      <c r="B1165" s="45" t="s">
        <v>45</v>
      </c>
      <c r="C1165" s="52">
        <v>6</v>
      </c>
    </row>
    <row r="1166" spans="1:3" x14ac:dyDescent="0.3">
      <c r="A1166" s="40" t="s">
        <v>2126</v>
      </c>
      <c r="B1166" s="45" t="s">
        <v>1411</v>
      </c>
      <c r="C1166" s="52">
        <v>8</v>
      </c>
    </row>
    <row r="1167" spans="1:3" x14ac:dyDescent="0.3">
      <c r="A1167" s="40" t="s">
        <v>2127</v>
      </c>
      <c r="B1167" s="45" t="s">
        <v>1414</v>
      </c>
      <c r="C1167" s="52">
        <v>5</v>
      </c>
    </row>
    <row r="1168" spans="1:3" x14ac:dyDescent="0.3">
      <c r="A1168" s="40" t="s">
        <v>2128</v>
      </c>
      <c r="B1168" s="45" t="s">
        <v>1409</v>
      </c>
      <c r="C1168" s="52">
        <v>7</v>
      </c>
    </row>
    <row r="1169" spans="1:12" x14ac:dyDescent="0.3">
      <c r="A1169" s="40" t="s">
        <v>2129</v>
      </c>
      <c r="B1169" s="45" t="s">
        <v>1414</v>
      </c>
      <c r="C1169" s="52">
        <v>5</v>
      </c>
    </row>
    <row r="1170" spans="1:12" x14ac:dyDescent="0.3">
      <c r="A1170" s="40" t="s">
        <v>2130</v>
      </c>
      <c r="B1170" s="45" t="s">
        <v>1414</v>
      </c>
      <c r="C1170" s="52">
        <v>5</v>
      </c>
    </row>
    <row r="1171" spans="1:12" x14ac:dyDescent="0.3">
      <c r="A1171" s="40" t="s">
        <v>2131</v>
      </c>
      <c r="B1171" s="45" t="s">
        <v>1409</v>
      </c>
      <c r="C1171" s="52">
        <v>7</v>
      </c>
    </row>
    <row r="1172" spans="1:12" s="42" customFormat="1" x14ac:dyDescent="0.3">
      <c r="A1172" s="40" t="s">
        <v>2132</v>
      </c>
      <c r="B1172" s="45" t="s">
        <v>1409</v>
      </c>
      <c r="C1172" s="52">
        <v>7</v>
      </c>
      <c r="D1172" s="30"/>
      <c r="F1172" s="49"/>
      <c r="G1172" s="49"/>
      <c r="H1172" s="34"/>
      <c r="J1172" s="30"/>
      <c r="K1172" s="49"/>
      <c r="L1172" s="30"/>
    </row>
    <row r="1173" spans="1:12" s="42" customFormat="1" x14ac:dyDescent="0.3">
      <c r="A1173" s="40" t="s">
        <v>2133</v>
      </c>
      <c r="B1173" s="45" t="s">
        <v>1411</v>
      </c>
      <c r="C1173" s="52">
        <v>8</v>
      </c>
      <c r="D1173" s="30"/>
      <c r="F1173" s="49"/>
      <c r="G1173" s="49"/>
      <c r="H1173" s="34"/>
      <c r="J1173" s="30"/>
      <c r="K1173" s="49"/>
      <c r="L1173" s="30"/>
    </row>
    <row r="1174" spans="1:12" x14ac:dyDescent="0.3">
      <c r="A1174" s="40" t="s">
        <v>2134</v>
      </c>
      <c r="B1174" s="45" t="s">
        <v>1410</v>
      </c>
      <c r="C1174" s="52">
        <v>9</v>
      </c>
    </row>
    <row r="1175" spans="1:12" x14ac:dyDescent="0.3">
      <c r="A1175" s="40" t="s">
        <v>2135</v>
      </c>
      <c r="B1175" s="45" t="s">
        <v>1409</v>
      </c>
      <c r="C1175" s="52">
        <v>7</v>
      </c>
    </row>
    <row r="1176" spans="1:12" x14ac:dyDescent="0.3">
      <c r="A1176" s="40" t="s">
        <v>2136</v>
      </c>
      <c r="B1176" s="45" t="s">
        <v>1410</v>
      </c>
      <c r="C1176" s="52">
        <v>9</v>
      </c>
    </row>
    <row r="1177" spans="1:12" x14ac:dyDescent="0.3">
      <c r="A1177" s="40" t="s">
        <v>2137</v>
      </c>
      <c r="B1177" s="45" t="s">
        <v>1413</v>
      </c>
      <c r="C1177" s="52">
        <v>4</v>
      </c>
    </row>
    <row r="1178" spans="1:12" x14ac:dyDescent="0.3">
      <c r="A1178" s="40" t="s">
        <v>2138</v>
      </c>
      <c r="B1178" s="45" t="s">
        <v>1413</v>
      </c>
      <c r="C1178" s="52">
        <v>4</v>
      </c>
    </row>
    <row r="1179" spans="1:12" x14ac:dyDescent="0.3">
      <c r="A1179" s="40" t="s">
        <v>2139</v>
      </c>
      <c r="B1179" s="45" t="s">
        <v>1413</v>
      </c>
      <c r="C1179" s="52">
        <v>4</v>
      </c>
    </row>
    <row r="1180" spans="1:12" x14ac:dyDescent="0.3">
      <c r="A1180" s="40" t="s">
        <v>2140</v>
      </c>
      <c r="B1180" s="45" t="s">
        <v>1411</v>
      </c>
      <c r="C1180" s="52">
        <v>8</v>
      </c>
    </row>
    <row r="1181" spans="1:12" x14ac:dyDescent="0.3">
      <c r="A1181" s="40" t="s">
        <v>2141</v>
      </c>
      <c r="B1181" s="45" t="s">
        <v>1411</v>
      </c>
      <c r="C1181" s="52">
        <v>8</v>
      </c>
    </row>
    <row r="1182" spans="1:12" x14ac:dyDescent="0.3">
      <c r="A1182" s="40" t="s">
        <v>2142</v>
      </c>
      <c r="B1182" s="45" t="s">
        <v>1409</v>
      </c>
      <c r="C1182" s="52">
        <v>7</v>
      </c>
    </row>
    <row r="1183" spans="1:12" x14ac:dyDescent="0.3">
      <c r="A1183" s="40" t="s">
        <v>2193</v>
      </c>
      <c r="B1183" s="45">
        <v>5.4</v>
      </c>
      <c r="C1183" s="52">
        <v>4</v>
      </c>
    </row>
    <row r="1184" spans="1:12" x14ac:dyDescent="0.3">
      <c r="A1184" s="40" t="s">
        <v>2143</v>
      </c>
      <c r="B1184" s="45" t="s">
        <v>1414</v>
      </c>
      <c r="C1184" s="52">
        <v>5</v>
      </c>
    </row>
    <row r="1185" spans="1:3" x14ac:dyDescent="0.3">
      <c r="A1185" s="40" t="s">
        <v>2192</v>
      </c>
      <c r="B1185" s="45">
        <v>5.4</v>
      </c>
      <c r="C1185" s="52">
        <v>4</v>
      </c>
    </row>
    <row r="1186" spans="1:3" x14ac:dyDescent="0.3">
      <c r="A1186" s="40" t="s">
        <v>2144</v>
      </c>
      <c r="B1186" s="45" t="s">
        <v>1409</v>
      </c>
      <c r="C1186" s="52">
        <v>7</v>
      </c>
    </row>
    <row r="1187" spans="1:3" x14ac:dyDescent="0.3">
      <c r="A1187" s="40" t="s">
        <v>2145</v>
      </c>
      <c r="B1187" s="45" t="s">
        <v>1410</v>
      </c>
      <c r="C1187" s="52">
        <v>9</v>
      </c>
    </row>
    <row r="1188" spans="1:3" x14ac:dyDescent="0.3">
      <c r="A1188" s="40" t="s">
        <v>2146</v>
      </c>
      <c r="B1188" s="45" t="s">
        <v>1409</v>
      </c>
      <c r="C1188" s="52">
        <v>7</v>
      </c>
    </row>
    <row r="1189" spans="1:3" x14ac:dyDescent="0.3">
      <c r="A1189" s="40" t="s">
        <v>2147</v>
      </c>
      <c r="B1189" s="45" t="s">
        <v>1414</v>
      </c>
      <c r="C1189" s="52">
        <v>5</v>
      </c>
    </row>
    <row r="1190" spans="1:3" x14ac:dyDescent="0.3">
      <c r="A1190" s="40" t="s">
        <v>2148</v>
      </c>
      <c r="B1190" s="45" t="s">
        <v>1413</v>
      </c>
      <c r="C1190" s="52">
        <v>4</v>
      </c>
    </row>
    <row r="1191" spans="1:3" x14ac:dyDescent="0.3">
      <c r="A1191" s="40" t="s">
        <v>2149</v>
      </c>
      <c r="B1191" s="45" t="s">
        <v>1409</v>
      </c>
      <c r="C1191" s="52">
        <v>7</v>
      </c>
    </row>
    <row r="1192" spans="1:3" x14ac:dyDescent="0.3">
      <c r="A1192" s="40" t="s">
        <v>2150</v>
      </c>
      <c r="B1192" s="45" t="s">
        <v>1417</v>
      </c>
      <c r="C1192" s="52">
        <v>2</v>
      </c>
    </row>
    <row r="1193" spans="1:3" x14ac:dyDescent="0.3">
      <c r="A1193" s="40" t="s">
        <v>2151</v>
      </c>
      <c r="B1193" s="45" t="s">
        <v>1418</v>
      </c>
      <c r="C1193" s="52">
        <v>3</v>
      </c>
    </row>
    <row r="1194" spans="1:3" x14ac:dyDescent="0.3">
      <c r="A1194" s="40" t="s">
        <v>2152</v>
      </c>
      <c r="B1194" s="45" t="s">
        <v>1411</v>
      </c>
      <c r="C1194" s="52">
        <v>8</v>
      </c>
    </row>
    <row r="1195" spans="1:3" x14ac:dyDescent="0.3">
      <c r="A1195" s="40" t="s">
        <v>2153</v>
      </c>
      <c r="B1195" s="45" t="s">
        <v>1409</v>
      </c>
      <c r="C1195" s="52">
        <v>7</v>
      </c>
    </row>
    <row r="1196" spans="1:3" x14ac:dyDescent="0.3">
      <c r="A1196" s="40" t="s">
        <v>2154</v>
      </c>
      <c r="B1196" s="45" t="s">
        <v>1417</v>
      </c>
      <c r="C1196" s="52">
        <v>2</v>
      </c>
    </row>
    <row r="1197" spans="1:3" x14ac:dyDescent="0.3">
      <c r="A1197" s="40" t="s">
        <v>2155</v>
      </c>
      <c r="B1197" s="45" t="s">
        <v>1413</v>
      </c>
      <c r="C1197" s="52">
        <v>4</v>
      </c>
    </row>
    <row r="1198" spans="1:3" x14ac:dyDescent="0.3">
      <c r="A1198" s="40" t="s">
        <v>1422</v>
      </c>
      <c r="B1198" s="45" t="s">
        <v>1410</v>
      </c>
      <c r="C1198" s="52">
        <v>9</v>
      </c>
    </row>
    <row r="1199" spans="1:3" x14ac:dyDescent="0.3">
      <c r="A1199" s="40" t="s">
        <v>1423</v>
      </c>
      <c r="B1199" s="45" t="s">
        <v>1410</v>
      </c>
      <c r="C1199" s="52">
        <v>9</v>
      </c>
    </row>
    <row r="1200" spans="1:3" x14ac:dyDescent="0.3">
      <c r="A1200" s="40" t="s">
        <v>1424</v>
      </c>
      <c r="B1200" s="45" t="s">
        <v>1417</v>
      </c>
      <c r="C1200" s="52">
        <v>2</v>
      </c>
    </row>
    <row r="1201" spans="1:3" x14ac:dyDescent="0.3">
      <c r="A1201" s="40" t="s">
        <v>2189</v>
      </c>
      <c r="B1201" s="52">
        <v>5.2</v>
      </c>
      <c r="C1201" s="52">
        <v>2</v>
      </c>
    </row>
    <row r="1202" spans="1:3" x14ac:dyDescent="0.3">
      <c r="A1202" s="40" t="s">
        <v>1425</v>
      </c>
      <c r="B1202" s="45" t="s">
        <v>1</v>
      </c>
      <c r="C1202" s="52">
        <v>10</v>
      </c>
    </row>
    <row r="1203" spans="1:3" x14ac:dyDescent="0.3">
      <c r="A1203" s="40" t="s">
        <v>1426</v>
      </c>
      <c r="B1203" s="45" t="s">
        <v>2</v>
      </c>
      <c r="C1203" s="52">
        <v>11</v>
      </c>
    </row>
    <row r="1204" spans="1:3" x14ac:dyDescent="0.3">
      <c r="A1204" s="40" t="s">
        <v>1427</v>
      </c>
      <c r="B1204" s="45" t="s">
        <v>1410</v>
      </c>
      <c r="C1204" s="52">
        <v>9</v>
      </c>
    </row>
    <row r="1205" spans="1:3" x14ac:dyDescent="0.3">
      <c r="A1205" s="40" t="s">
        <v>1428</v>
      </c>
      <c r="B1205" s="45" t="s">
        <v>1416</v>
      </c>
      <c r="C1205" s="52">
        <v>12</v>
      </c>
    </row>
    <row r="1206" spans="1:3" x14ac:dyDescent="0.3">
      <c r="A1206" s="40" t="s">
        <v>1429</v>
      </c>
      <c r="B1206" s="45" t="s">
        <v>1413</v>
      </c>
      <c r="C1206" s="52">
        <v>4</v>
      </c>
    </row>
    <row r="1207" spans="1:3" x14ac:dyDescent="0.3">
      <c r="A1207" s="40" t="s">
        <v>1430</v>
      </c>
      <c r="B1207" s="45" t="s">
        <v>1420</v>
      </c>
      <c r="C1207" s="52">
        <v>10</v>
      </c>
    </row>
    <row r="1208" spans="1:3" x14ac:dyDescent="0.3">
      <c r="A1208" s="40" t="s">
        <v>1432</v>
      </c>
      <c r="B1208" s="45" t="s">
        <v>1413</v>
      </c>
      <c r="C1208" s="52">
        <v>4</v>
      </c>
    </row>
    <row r="1209" spans="1:3" x14ac:dyDescent="0.3">
      <c r="A1209" s="40" t="s">
        <v>1434</v>
      </c>
      <c r="B1209" s="45" t="s">
        <v>1410</v>
      </c>
      <c r="C1209" s="52">
        <v>9</v>
      </c>
    </row>
    <row r="1210" spans="1:3" x14ac:dyDescent="0.3">
      <c r="A1210" s="40" t="s">
        <v>1435</v>
      </c>
      <c r="B1210" s="45" t="s">
        <v>1412</v>
      </c>
      <c r="C1210" s="52">
        <v>12</v>
      </c>
    </row>
    <row r="1211" spans="1:3" x14ac:dyDescent="0.3">
      <c r="A1211" s="40" t="s">
        <v>1437</v>
      </c>
      <c r="B1211" s="45" t="s">
        <v>45</v>
      </c>
      <c r="C1211" s="52">
        <v>6</v>
      </c>
    </row>
    <row r="1212" spans="1:3" x14ac:dyDescent="0.3">
      <c r="A1212" s="40" t="s">
        <v>1440</v>
      </c>
      <c r="B1212" s="45" t="s">
        <v>1413</v>
      </c>
      <c r="C1212" s="52">
        <v>4</v>
      </c>
    </row>
    <row r="1213" spans="1:3" x14ac:dyDescent="0.3">
      <c r="A1213" s="40" t="s">
        <v>1441</v>
      </c>
      <c r="B1213" s="45" t="s">
        <v>1413</v>
      </c>
      <c r="C1213" s="52">
        <v>4</v>
      </c>
    </row>
    <row r="1214" spans="1:3" x14ac:dyDescent="0.3">
      <c r="A1214" s="40" t="s">
        <v>1442</v>
      </c>
      <c r="B1214" s="45" t="s">
        <v>1417</v>
      </c>
      <c r="C1214" s="52">
        <v>2</v>
      </c>
    </row>
    <row r="1215" spans="1:3" x14ac:dyDescent="0.3">
      <c r="A1215" s="40" t="s">
        <v>1438</v>
      </c>
      <c r="B1215" s="45" t="s">
        <v>1414</v>
      </c>
      <c r="C1215" s="52">
        <v>5</v>
      </c>
    </row>
    <row r="1216" spans="1:3" x14ac:dyDescent="0.3">
      <c r="A1216" s="40" t="s">
        <v>1439</v>
      </c>
      <c r="B1216" s="45" t="s">
        <v>1417</v>
      </c>
      <c r="C1216" s="52">
        <v>2</v>
      </c>
    </row>
    <row r="1217" spans="1:3" x14ac:dyDescent="0.3">
      <c r="A1217" s="40" t="s">
        <v>1443</v>
      </c>
      <c r="B1217" s="45" t="s">
        <v>1413</v>
      </c>
      <c r="C1217" s="52">
        <v>4</v>
      </c>
    </row>
    <row r="1218" spans="1:3" x14ac:dyDescent="0.3">
      <c r="A1218" s="40" t="s">
        <v>1444</v>
      </c>
      <c r="B1218" s="45" t="s">
        <v>1413</v>
      </c>
      <c r="C1218" s="52">
        <v>4</v>
      </c>
    </row>
    <row r="1219" spans="1:3" x14ac:dyDescent="0.3">
      <c r="A1219" s="40" t="s">
        <v>1445</v>
      </c>
      <c r="B1219" s="45" t="s">
        <v>1413</v>
      </c>
      <c r="C1219" s="52">
        <v>4</v>
      </c>
    </row>
    <row r="1220" spans="1:3" x14ac:dyDescent="0.3">
      <c r="A1220" s="40" t="s">
        <v>1446</v>
      </c>
      <c r="B1220" s="45" t="s">
        <v>1417</v>
      </c>
      <c r="C1220" s="52">
        <v>2</v>
      </c>
    </row>
    <row r="1221" spans="1:3" x14ac:dyDescent="0.3">
      <c r="A1221" s="40" t="s">
        <v>1447</v>
      </c>
      <c r="B1221" s="45" t="s">
        <v>45</v>
      </c>
      <c r="C1221" s="52">
        <v>6</v>
      </c>
    </row>
    <row r="1222" spans="1:3" x14ac:dyDescent="0.3">
      <c r="A1222" s="40" t="s">
        <v>1448</v>
      </c>
      <c r="B1222" s="45" t="s">
        <v>1449</v>
      </c>
      <c r="C1222" s="52">
        <v>1</v>
      </c>
    </row>
    <row r="1223" spans="1:3" x14ac:dyDescent="0.3">
      <c r="A1223" s="40" t="s">
        <v>1450</v>
      </c>
      <c r="B1223" s="45" t="s">
        <v>1409</v>
      </c>
      <c r="C1223" s="52">
        <v>7</v>
      </c>
    </row>
    <row r="1224" spans="1:3" x14ac:dyDescent="0.3">
      <c r="A1224" s="40" t="s">
        <v>1451</v>
      </c>
      <c r="B1224" s="45" t="s">
        <v>1413</v>
      </c>
      <c r="C1224" s="52">
        <v>4</v>
      </c>
    </row>
    <row r="1225" spans="1:3" x14ac:dyDescent="0.3">
      <c r="A1225" s="40" t="s">
        <v>1452</v>
      </c>
      <c r="B1225" s="45" t="s">
        <v>1410</v>
      </c>
      <c r="C1225" s="52">
        <v>9</v>
      </c>
    </row>
    <row r="1226" spans="1:3" x14ac:dyDescent="0.3">
      <c r="A1226" s="40" t="s">
        <v>1453</v>
      </c>
      <c r="B1226" s="45" t="s">
        <v>1413</v>
      </c>
      <c r="C1226" s="52">
        <v>4</v>
      </c>
    </row>
    <row r="1227" spans="1:3" x14ac:dyDescent="0.3">
      <c r="A1227" s="40" t="s">
        <v>1463</v>
      </c>
      <c r="B1227" s="45" t="s">
        <v>1409</v>
      </c>
      <c r="C1227" s="52">
        <v>7</v>
      </c>
    </row>
    <row r="1228" spans="1:3" x14ac:dyDescent="0.3">
      <c r="A1228" s="40" t="s">
        <v>1454</v>
      </c>
      <c r="B1228" s="45" t="s">
        <v>1417</v>
      </c>
      <c r="C1228" s="52">
        <v>2</v>
      </c>
    </row>
    <row r="1229" spans="1:3" x14ac:dyDescent="0.3">
      <c r="A1229" s="40" t="s">
        <v>1455</v>
      </c>
      <c r="B1229" s="45" t="s">
        <v>1413</v>
      </c>
      <c r="C1229" s="52">
        <v>4</v>
      </c>
    </row>
    <row r="1230" spans="1:3" x14ac:dyDescent="0.3">
      <c r="A1230" s="40" t="s">
        <v>1456</v>
      </c>
      <c r="B1230" s="45" t="s">
        <v>1418</v>
      </c>
      <c r="C1230" s="52">
        <v>3</v>
      </c>
    </row>
    <row r="1231" spans="1:3" x14ac:dyDescent="0.3">
      <c r="A1231" s="40" t="s">
        <v>1457</v>
      </c>
      <c r="B1231" s="45" t="s">
        <v>1413</v>
      </c>
      <c r="C1231" s="52">
        <v>4</v>
      </c>
    </row>
    <row r="1232" spans="1:3" x14ac:dyDescent="0.3">
      <c r="A1232" s="40" t="s">
        <v>1458</v>
      </c>
      <c r="B1232" s="45" t="s">
        <v>1414</v>
      </c>
      <c r="C1232" s="52">
        <v>5</v>
      </c>
    </row>
    <row r="1233" spans="1:3" x14ac:dyDescent="0.3">
      <c r="A1233" s="40" t="s">
        <v>1459</v>
      </c>
      <c r="B1233" s="45" t="s">
        <v>45</v>
      </c>
      <c r="C1233" s="52">
        <v>6</v>
      </c>
    </row>
    <row r="1234" spans="1:3" x14ac:dyDescent="0.3">
      <c r="A1234" s="40" t="s">
        <v>1460</v>
      </c>
      <c r="B1234" s="45" t="s">
        <v>1409</v>
      </c>
      <c r="C1234" s="52">
        <v>7</v>
      </c>
    </row>
    <row r="1235" spans="1:3" x14ac:dyDescent="0.3">
      <c r="A1235" s="40" t="s">
        <v>1461</v>
      </c>
      <c r="B1235" s="45" t="s">
        <v>1409</v>
      </c>
      <c r="C1235" s="52">
        <v>7</v>
      </c>
    </row>
    <row r="1236" spans="1:3" x14ac:dyDescent="0.3">
      <c r="A1236" s="40" t="s">
        <v>1462</v>
      </c>
      <c r="B1236" s="45" t="s">
        <v>1409</v>
      </c>
      <c r="C1236" s="52">
        <v>7</v>
      </c>
    </row>
    <row r="1237" spans="1:3" x14ac:dyDescent="0.3">
      <c r="A1237" s="40" t="s">
        <v>1464</v>
      </c>
      <c r="B1237" s="45" t="s">
        <v>45</v>
      </c>
      <c r="C1237" s="52">
        <v>6</v>
      </c>
    </row>
    <row r="1238" spans="1:3" x14ac:dyDescent="0.3">
      <c r="A1238" s="40" t="s">
        <v>1465</v>
      </c>
      <c r="B1238" s="45" t="s">
        <v>1409</v>
      </c>
      <c r="C1238" s="52">
        <v>7</v>
      </c>
    </row>
    <row r="1239" spans="1:3" x14ac:dyDescent="0.3">
      <c r="A1239" s="40" t="s">
        <v>1466</v>
      </c>
      <c r="B1239" s="45" t="s">
        <v>1413</v>
      </c>
      <c r="C1239" s="52">
        <v>4</v>
      </c>
    </row>
    <row r="1240" spans="1:3" x14ac:dyDescent="0.3">
      <c r="A1240" s="40" t="s">
        <v>1467</v>
      </c>
      <c r="B1240" s="45" t="s">
        <v>1418</v>
      </c>
      <c r="C1240" s="52">
        <v>3</v>
      </c>
    </row>
    <row r="1241" spans="1:3" x14ac:dyDescent="0.3">
      <c r="A1241" s="40" t="s">
        <v>1469</v>
      </c>
      <c r="B1241" s="45" t="s">
        <v>1418</v>
      </c>
      <c r="C1241" s="52">
        <v>3</v>
      </c>
    </row>
    <row r="1242" spans="1:3" x14ac:dyDescent="0.3">
      <c r="A1242" s="40" t="s">
        <v>1468</v>
      </c>
      <c r="B1242" s="45" t="s">
        <v>1409</v>
      </c>
      <c r="C1242" s="52">
        <v>7</v>
      </c>
    </row>
    <row r="1243" spans="1:3" x14ac:dyDescent="0.3">
      <c r="A1243" s="40" t="s">
        <v>1476</v>
      </c>
      <c r="B1243" s="45" t="s">
        <v>1411</v>
      </c>
      <c r="C1243" s="52">
        <v>8</v>
      </c>
    </row>
    <row r="1244" spans="1:3" x14ac:dyDescent="0.3">
      <c r="A1244" s="40" t="s">
        <v>1470</v>
      </c>
      <c r="B1244" s="45" t="s">
        <v>1413</v>
      </c>
      <c r="C1244" s="52">
        <v>4</v>
      </c>
    </row>
    <row r="1245" spans="1:3" x14ac:dyDescent="0.3">
      <c r="A1245" s="40" t="s">
        <v>1471</v>
      </c>
      <c r="B1245" s="45" t="s">
        <v>1417</v>
      </c>
      <c r="C1245" s="52">
        <v>2</v>
      </c>
    </row>
    <row r="1246" spans="1:3" x14ac:dyDescent="0.3">
      <c r="A1246" s="40" t="s">
        <v>1472</v>
      </c>
      <c r="B1246" s="45" t="s">
        <v>1411</v>
      </c>
      <c r="C1246" s="52">
        <v>8</v>
      </c>
    </row>
    <row r="1247" spans="1:3" x14ac:dyDescent="0.3">
      <c r="A1247" s="40" t="s">
        <v>1473</v>
      </c>
      <c r="B1247" s="45" t="s">
        <v>1411</v>
      </c>
      <c r="C1247" s="52">
        <v>8</v>
      </c>
    </row>
    <row r="1248" spans="1:3" x14ac:dyDescent="0.3">
      <c r="A1248" s="40" t="s">
        <v>1474</v>
      </c>
      <c r="B1248" s="45" t="s">
        <v>1418</v>
      </c>
      <c r="C1248" s="52">
        <v>3</v>
      </c>
    </row>
    <row r="1249" spans="1:3" x14ac:dyDescent="0.3">
      <c r="A1249" s="40" t="s">
        <v>1475</v>
      </c>
      <c r="B1249" s="45" t="s">
        <v>1413</v>
      </c>
      <c r="C1249" s="52">
        <v>4</v>
      </c>
    </row>
    <row r="1250" spans="1:3" x14ac:dyDescent="0.3">
      <c r="A1250" s="40" t="s">
        <v>1477</v>
      </c>
      <c r="B1250" s="45" t="s">
        <v>1418</v>
      </c>
      <c r="C1250" s="52">
        <v>3</v>
      </c>
    </row>
    <row r="1251" spans="1:3" x14ac:dyDescent="0.3">
      <c r="A1251" s="40" t="s">
        <v>1478</v>
      </c>
      <c r="B1251" s="45" t="s">
        <v>1409</v>
      </c>
      <c r="C1251" s="52">
        <v>7</v>
      </c>
    </row>
    <row r="1252" spans="1:3" x14ac:dyDescent="0.3">
      <c r="A1252" s="40" t="s">
        <v>1479</v>
      </c>
      <c r="B1252" s="45" t="s">
        <v>1413</v>
      </c>
      <c r="C1252" s="52">
        <v>4</v>
      </c>
    </row>
    <row r="1253" spans="1:3" x14ac:dyDescent="0.3">
      <c r="A1253" s="40" t="s">
        <v>1480</v>
      </c>
      <c r="B1253" s="45" t="s">
        <v>1411</v>
      </c>
      <c r="C1253" s="52">
        <v>8</v>
      </c>
    </row>
    <row r="1254" spans="1:3" x14ac:dyDescent="0.3">
      <c r="A1254" s="40" t="s">
        <v>1481</v>
      </c>
      <c r="B1254" s="45" t="s">
        <v>1418</v>
      </c>
      <c r="C1254" s="52">
        <v>3</v>
      </c>
    </row>
    <row r="1255" spans="1:3" x14ac:dyDescent="0.3">
      <c r="A1255" s="40" t="s">
        <v>1482</v>
      </c>
      <c r="B1255" s="45" t="s">
        <v>1413</v>
      </c>
      <c r="C1255" s="52">
        <v>4</v>
      </c>
    </row>
    <row r="1256" spans="1:3" x14ac:dyDescent="0.3">
      <c r="A1256" s="40" t="s">
        <v>1483</v>
      </c>
      <c r="B1256" s="45" t="s">
        <v>1413</v>
      </c>
      <c r="C1256" s="52">
        <v>4</v>
      </c>
    </row>
    <row r="1257" spans="1:3" x14ac:dyDescent="0.3">
      <c r="A1257" s="40" t="s">
        <v>1484</v>
      </c>
      <c r="B1257" s="45" t="s">
        <v>1414</v>
      </c>
      <c r="C1257" s="52">
        <v>5</v>
      </c>
    </row>
    <row r="1258" spans="1:3" x14ac:dyDescent="0.3">
      <c r="A1258" s="40" t="s">
        <v>1485</v>
      </c>
      <c r="B1258" s="45" t="s">
        <v>1410</v>
      </c>
      <c r="C1258" s="52">
        <v>9</v>
      </c>
    </row>
    <row r="1259" spans="1:3" x14ac:dyDescent="0.3">
      <c r="A1259" s="40" t="s">
        <v>1487</v>
      </c>
      <c r="B1259" s="45" t="s">
        <v>1409</v>
      </c>
      <c r="C1259" s="52">
        <v>7</v>
      </c>
    </row>
    <row r="1260" spans="1:3" x14ac:dyDescent="0.3">
      <c r="A1260" s="40" t="s">
        <v>1488</v>
      </c>
      <c r="B1260" s="45" t="s">
        <v>1418</v>
      </c>
      <c r="C1260" s="52">
        <v>3</v>
      </c>
    </row>
    <row r="1261" spans="1:3" x14ac:dyDescent="0.3">
      <c r="A1261" s="40" t="s">
        <v>1489</v>
      </c>
      <c r="B1261" s="45" t="s">
        <v>1414</v>
      </c>
      <c r="C1261" s="52">
        <v>5</v>
      </c>
    </row>
    <row r="1262" spans="1:3" x14ac:dyDescent="0.3">
      <c r="A1262" s="40" t="s">
        <v>1490</v>
      </c>
      <c r="B1262" s="45" t="s">
        <v>45</v>
      </c>
      <c r="C1262" s="52">
        <v>6</v>
      </c>
    </row>
    <row r="1263" spans="1:3" x14ac:dyDescent="0.3">
      <c r="A1263" s="40" t="s">
        <v>1491</v>
      </c>
      <c r="B1263" s="45" t="s">
        <v>1409</v>
      </c>
      <c r="C1263" s="52">
        <v>7</v>
      </c>
    </row>
    <row r="1264" spans="1:3" x14ac:dyDescent="0.3">
      <c r="A1264" s="40" t="s">
        <v>1492</v>
      </c>
      <c r="B1264" s="45" t="s">
        <v>1409</v>
      </c>
      <c r="C1264" s="52">
        <v>7</v>
      </c>
    </row>
    <row r="1265" spans="1:3" x14ac:dyDescent="0.3">
      <c r="A1265" s="40" t="s">
        <v>1493</v>
      </c>
      <c r="B1265" s="45" t="s">
        <v>1418</v>
      </c>
      <c r="C1265" s="52">
        <v>3</v>
      </c>
    </row>
    <row r="1266" spans="1:3" x14ac:dyDescent="0.3">
      <c r="A1266" s="40" t="s">
        <v>1494</v>
      </c>
      <c r="B1266" s="45" t="s">
        <v>1409</v>
      </c>
      <c r="C1266" s="52">
        <v>7</v>
      </c>
    </row>
    <row r="1267" spans="1:3" x14ac:dyDescent="0.3">
      <c r="A1267" s="40" t="s">
        <v>1495</v>
      </c>
      <c r="B1267" s="45" t="s">
        <v>1418</v>
      </c>
      <c r="C1267" s="52">
        <v>3</v>
      </c>
    </row>
    <row r="1268" spans="1:3" x14ac:dyDescent="0.3">
      <c r="A1268" s="40" t="s">
        <v>1496</v>
      </c>
      <c r="B1268" s="45" t="s">
        <v>1413</v>
      </c>
      <c r="C1268" s="52">
        <v>4</v>
      </c>
    </row>
    <row r="1269" spans="1:3" x14ac:dyDescent="0.3">
      <c r="A1269" s="40" t="s">
        <v>1497</v>
      </c>
      <c r="B1269" s="45" t="s">
        <v>1414</v>
      </c>
      <c r="C1269" s="52">
        <v>5</v>
      </c>
    </row>
    <row r="1270" spans="1:3" x14ac:dyDescent="0.3">
      <c r="A1270" s="40" t="s">
        <v>1498</v>
      </c>
      <c r="B1270" s="45" t="s">
        <v>1409</v>
      </c>
      <c r="C1270" s="52">
        <v>7</v>
      </c>
    </row>
    <row r="1271" spans="1:3" x14ac:dyDescent="0.3">
      <c r="A1271" s="40" t="s">
        <v>1499</v>
      </c>
      <c r="B1271" s="45" t="s">
        <v>1411</v>
      </c>
      <c r="C1271" s="52">
        <v>8</v>
      </c>
    </row>
    <row r="1272" spans="1:3" x14ac:dyDescent="0.3">
      <c r="A1272" s="40" t="s">
        <v>1500</v>
      </c>
      <c r="B1272" s="45" t="s">
        <v>1410</v>
      </c>
      <c r="C1272" s="52">
        <v>9</v>
      </c>
    </row>
    <row r="1273" spans="1:3" x14ac:dyDescent="0.3">
      <c r="A1273" s="40" t="s">
        <v>1486</v>
      </c>
      <c r="B1273" s="45" t="s">
        <v>1413</v>
      </c>
      <c r="C1273" s="52">
        <v>4</v>
      </c>
    </row>
    <row r="1274" spans="1:3" x14ac:dyDescent="0.3">
      <c r="A1274" s="40" t="s">
        <v>1501</v>
      </c>
      <c r="B1274" s="45" t="s">
        <v>1410</v>
      </c>
      <c r="C1274" s="52">
        <v>9</v>
      </c>
    </row>
    <row r="1275" spans="1:3" x14ac:dyDescent="0.3">
      <c r="A1275" s="40" t="s">
        <v>1502</v>
      </c>
      <c r="B1275" s="45" t="s">
        <v>1413</v>
      </c>
      <c r="C1275" s="52">
        <v>4</v>
      </c>
    </row>
    <row r="1276" spans="1:3" x14ac:dyDescent="0.3">
      <c r="A1276" s="40" t="s">
        <v>1503</v>
      </c>
      <c r="B1276" s="45" t="s">
        <v>1411</v>
      </c>
      <c r="C1276" s="52">
        <v>8</v>
      </c>
    </row>
    <row r="1277" spans="1:3" x14ac:dyDescent="0.3">
      <c r="A1277" s="40" t="s">
        <v>1504</v>
      </c>
      <c r="B1277" s="45" t="s">
        <v>1413</v>
      </c>
      <c r="C1277" s="52">
        <v>4</v>
      </c>
    </row>
    <row r="1278" spans="1:3" x14ac:dyDescent="0.3">
      <c r="A1278" s="40" t="s">
        <v>1505</v>
      </c>
      <c r="B1278" s="45" t="s">
        <v>45</v>
      </c>
      <c r="C1278" s="52">
        <v>6</v>
      </c>
    </row>
    <row r="1279" spans="1:3" x14ac:dyDescent="0.3">
      <c r="A1279" s="40" t="s">
        <v>1506</v>
      </c>
      <c r="B1279" s="45" t="s">
        <v>45</v>
      </c>
      <c r="C1279" s="52">
        <v>6</v>
      </c>
    </row>
    <row r="1280" spans="1:3" x14ac:dyDescent="0.3">
      <c r="A1280" s="40" t="s">
        <v>1507</v>
      </c>
      <c r="B1280" s="45" t="s">
        <v>1417</v>
      </c>
      <c r="C1280" s="52">
        <v>2</v>
      </c>
    </row>
    <row r="1281" spans="1:3" x14ac:dyDescent="0.3">
      <c r="A1281" s="40" t="s">
        <v>1508</v>
      </c>
      <c r="B1281" s="45" t="s">
        <v>1418</v>
      </c>
      <c r="C1281" s="52">
        <v>3</v>
      </c>
    </row>
    <row r="1282" spans="1:3" x14ac:dyDescent="0.3">
      <c r="A1282" s="40" t="s">
        <v>1509</v>
      </c>
      <c r="B1282" s="45" t="s">
        <v>1409</v>
      </c>
      <c r="C1282" s="52">
        <v>7</v>
      </c>
    </row>
    <row r="1283" spans="1:3" x14ac:dyDescent="0.3">
      <c r="A1283" s="40" t="s">
        <v>1510</v>
      </c>
      <c r="B1283" s="45" t="s">
        <v>1418</v>
      </c>
      <c r="C1283" s="52">
        <v>3</v>
      </c>
    </row>
    <row r="1284" spans="1:3" x14ac:dyDescent="0.3">
      <c r="A1284" s="40" t="s">
        <v>1511</v>
      </c>
      <c r="B1284" s="45" t="s">
        <v>1413</v>
      </c>
      <c r="C1284" s="52">
        <v>4</v>
      </c>
    </row>
    <row r="1285" spans="1:3" x14ac:dyDescent="0.3">
      <c r="A1285" s="40" t="s">
        <v>1512</v>
      </c>
      <c r="B1285" s="45" t="s">
        <v>1413</v>
      </c>
      <c r="C1285" s="52">
        <v>4</v>
      </c>
    </row>
    <row r="1286" spans="1:3" x14ac:dyDescent="0.3">
      <c r="A1286" s="40" t="s">
        <v>1513</v>
      </c>
      <c r="B1286" s="45" t="s">
        <v>1414</v>
      </c>
      <c r="C1286" s="52">
        <v>5</v>
      </c>
    </row>
    <row r="1287" spans="1:3" x14ac:dyDescent="0.3">
      <c r="A1287" s="40" t="s">
        <v>1514</v>
      </c>
      <c r="B1287" s="45" t="s">
        <v>1416</v>
      </c>
      <c r="C1287" s="52">
        <v>12</v>
      </c>
    </row>
    <row r="1288" spans="1:3" x14ac:dyDescent="0.3">
      <c r="A1288" s="40" t="s">
        <v>1515</v>
      </c>
      <c r="B1288" s="45" t="s">
        <v>1</v>
      </c>
      <c r="C1288" s="52">
        <v>10</v>
      </c>
    </row>
    <row r="1289" spans="1:3" x14ac:dyDescent="0.3">
      <c r="A1289" s="40" t="s">
        <v>1373</v>
      </c>
      <c r="B1289" s="45" t="s">
        <v>1413</v>
      </c>
      <c r="C1289" s="52">
        <v>4</v>
      </c>
    </row>
    <row r="1290" spans="1:3" x14ac:dyDescent="0.3">
      <c r="A1290" s="40" t="s">
        <v>1374</v>
      </c>
      <c r="B1290" s="45" t="s">
        <v>1413</v>
      </c>
      <c r="C1290" s="52">
        <v>4</v>
      </c>
    </row>
    <row r="1291" spans="1:3" x14ac:dyDescent="0.3">
      <c r="A1291" s="40" t="s">
        <v>1516</v>
      </c>
      <c r="B1291" s="45" t="s">
        <v>1409</v>
      </c>
      <c r="C1291" s="52">
        <v>7</v>
      </c>
    </row>
    <row r="1292" spans="1:3" x14ac:dyDescent="0.3">
      <c r="A1292" s="40" t="s">
        <v>1517</v>
      </c>
      <c r="B1292" s="45" t="s">
        <v>1413</v>
      </c>
      <c r="C1292" s="52">
        <v>4</v>
      </c>
    </row>
    <row r="1293" spans="1:3" x14ac:dyDescent="0.3">
      <c r="A1293" s="40" t="s">
        <v>1518</v>
      </c>
      <c r="B1293" s="45" t="s">
        <v>1414</v>
      </c>
      <c r="C1293" s="52">
        <v>5</v>
      </c>
    </row>
    <row r="1294" spans="1:3" x14ac:dyDescent="0.3">
      <c r="A1294" s="40" t="s">
        <v>1519</v>
      </c>
      <c r="B1294" s="45" t="s">
        <v>1413</v>
      </c>
      <c r="C1294" s="52">
        <v>4</v>
      </c>
    </row>
    <row r="1295" spans="1:3" x14ac:dyDescent="0.3">
      <c r="A1295" s="40" t="s">
        <v>1520</v>
      </c>
      <c r="B1295" s="45" t="s">
        <v>1413</v>
      </c>
      <c r="C1295" s="52">
        <v>4</v>
      </c>
    </row>
    <row r="1296" spans="1:3" x14ac:dyDescent="0.3">
      <c r="A1296" s="40" t="s">
        <v>1521</v>
      </c>
      <c r="B1296" s="45" t="s">
        <v>1413</v>
      </c>
      <c r="C1296" s="52">
        <v>4</v>
      </c>
    </row>
    <row r="1297" spans="1:3" x14ac:dyDescent="0.3">
      <c r="A1297" s="40" t="s">
        <v>1522</v>
      </c>
      <c r="B1297" s="45" t="s">
        <v>1414</v>
      </c>
      <c r="C1297" s="52">
        <v>5</v>
      </c>
    </row>
    <row r="1298" spans="1:3" x14ac:dyDescent="0.3">
      <c r="A1298" s="40" t="s">
        <v>1523</v>
      </c>
      <c r="B1298" s="45" t="s">
        <v>1418</v>
      </c>
      <c r="C1298" s="52">
        <v>3</v>
      </c>
    </row>
    <row r="1299" spans="1:3" x14ac:dyDescent="0.3">
      <c r="A1299" s="40" t="s">
        <v>1524</v>
      </c>
      <c r="B1299" s="45" t="s">
        <v>1409</v>
      </c>
      <c r="C1299" s="52">
        <v>7</v>
      </c>
    </row>
    <row r="1300" spans="1:3" x14ac:dyDescent="0.3">
      <c r="A1300" s="40" t="s">
        <v>1525</v>
      </c>
      <c r="B1300" s="45" t="s">
        <v>1409</v>
      </c>
      <c r="C1300" s="52">
        <v>7</v>
      </c>
    </row>
    <row r="1301" spans="1:3" x14ac:dyDescent="0.3">
      <c r="A1301" s="40" t="s">
        <v>1526</v>
      </c>
      <c r="B1301" s="45" t="s">
        <v>45</v>
      </c>
      <c r="C1301" s="52">
        <v>6</v>
      </c>
    </row>
    <row r="1302" spans="1:3" x14ac:dyDescent="0.3">
      <c r="A1302" s="40" t="s">
        <v>1527</v>
      </c>
      <c r="B1302" s="45" t="s">
        <v>1</v>
      </c>
      <c r="C1302" s="52">
        <v>10</v>
      </c>
    </row>
    <row r="1303" spans="1:3" x14ac:dyDescent="0.3">
      <c r="A1303" s="40" t="s">
        <v>1528</v>
      </c>
      <c r="B1303" s="45" t="s">
        <v>1411</v>
      </c>
      <c r="C1303" s="52">
        <v>8</v>
      </c>
    </row>
    <row r="1304" spans="1:3" x14ac:dyDescent="0.3">
      <c r="A1304" s="40" t="s">
        <v>1529</v>
      </c>
      <c r="B1304" s="45" t="s">
        <v>1409</v>
      </c>
      <c r="C1304" s="52">
        <v>7</v>
      </c>
    </row>
    <row r="1305" spans="1:3" x14ac:dyDescent="0.3">
      <c r="A1305" s="40" t="s">
        <v>1530</v>
      </c>
      <c r="B1305" s="45" t="s">
        <v>1413</v>
      </c>
      <c r="C1305" s="52">
        <v>4</v>
      </c>
    </row>
    <row r="1306" spans="1:3" x14ac:dyDescent="0.3">
      <c r="A1306" s="40" t="s">
        <v>1531</v>
      </c>
      <c r="B1306" s="45" t="s">
        <v>1409</v>
      </c>
      <c r="C1306" s="52">
        <v>7</v>
      </c>
    </row>
    <row r="1307" spans="1:3" x14ac:dyDescent="0.3">
      <c r="A1307" s="40" t="s">
        <v>1532</v>
      </c>
      <c r="B1307" s="45" t="s">
        <v>1414</v>
      </c>
      <c r="C1307" s="52">
        <v>5</v>
      </c>
    </row>
    <row r="1308" spans="1:3" x14ac:dyDescent="0.3">
      <c r="A1308" s="40" t="s">
        <v>1533</v>
      </c>
      <c r="B1308" s="45" t="s">
        <v>1409</v>
      </c>
      <c r="C1308" s="52">
        <v>7</v>
      </c>
    </row>
    <row r="1309" spans="1:3" x14ac:dyDescent="0.3">
      <c r="A1309" s="40" t="s">
        <v>1534</v>
      </c>
      <c r="B1309" s="45" t="s">
        <v>1409</v>
      </c>
      <c r="C1309" s="52">
        <v>7</v>
      </c>
    </row>
    <row r="1310" spans="1:3" x14ac:dyDescent="0.3">
      <c r="A1310" s="40" t="s">
        <v>1535</v>
      </c>
      <c r="B1310" s="45" t="s">
        <v>1409</v>
      </c>
      <c r="C1310" s="52">
        <v>7</v>
      </c>
    </row>
    <row r="1311" spans="1:3" x14ac:dyDescent="0.3">
      <c r="A1311" s="40" t="s">
        <v>1536</v>
      </c>
      <c r="B1311" s="45" t="s">
        <v>1411</v>
      </c>
      <c r="C1311" s="52">
        <v>8</v>
      </c>
    </row>
    <row r="1312" spans="1:3" x14ac:dyDescent="0.3">
      <c r="A1312" s="40" t="s">
        <v>1537</v>
      </c>
      <c r="B1312" s="45" t="s">
        <v>1410</v>
      </c>
      <c r="C1312" s="52">
        <v>9</v>
      </c>
    </row>
    <row r="1313" spans="1:3" x14ac:dyDescent="0.3">
      <c r="A1313" s="40" t="s">
        <v>1538</v>
      </c>
      <c r="B1313" s="45" t="s">
        <v>1411</v>
      </c>
      <c r="C1313" s="52">
        <v>8</v>
      </c>
    </row>
    <row r="1314" spans="1:3" x14ac:dyDescent="0.3">
      <c r="A1314" s="40" t="s">
        <v>1540</v>
      </c>
      <c r="B1314" s="45" t="s">
        <v>1414</v>
      </c>
      <c r="C1314" s="52">
        <v>5</v>
      </c>
    </row>
    <row r="1315" spans="1:3" x14ac:dyDescent="0.3">
      <c r="A1315" s="40" t="s">
        <v>1539</v>
      </c>
      <c r="B1315" s="45" t="s">
        <v>1416</v>
      </c>
      <c r="C1315" s="52">
        <v>12</v>
      </c>
    </row>
    <row r="1316" spans="1:3" x14ac:dyDescent="0.3">
      <c r="A1316" s="40" t="s">
        <v>1543</v>
      </c>
      <c r="B1316" s="45" t="s">
        <v>1409</v>
      </c>
      <c r="C1316" s="52">
        <v>7</v>
      </c>
    </row>
    <row r="1317" spans="1:3" x14ac:dyDescent="0.3">
      <c r="A1317" s="40" t="s">
        <v>1541</v>
      </c>
      <c r="B1317" s="45" t="s">
        <v>1411</v>
      </c>
      <c r="C1317" s="52">
        <v>8</v>
      </c>
    </row>
    <row r="1318" spans="1:3" x14ac:dyDescent="0.3">
      <c r="A1318" s="40" t="s">
        <v>1542</v>
      </c>
      <c r="B1318" s="45" t="s">
        <v>1409</v>
      </c>
      <c r="C1318" s="52">
        <v>7</v>
      </c>
    </row>
    <row r="1319" spans="1:3" x14ac:dyDescent="0.3">
      <c r="A1319" s="40" t="s">
        <v>1544</v>
      </c>
      <c r="B1319" s="45" t="s">
        <v>1414</v>
      </c>
      <c r="C1319" s="52">
        <v>5</v>
      </c>
    </row>
    <row r="1320" spans="1:3" x14ac:dyDescent="0.3">
      <c r="A1320" s="40" t="s">
        <v>1545</v>
      </c>
      <c r="B1320" s="45" t="s">
        <v>1413</v>
      </c>
      <c r="C1320" s="52">
        <v>4</v>
      </c>
    </row>
    <row r="1321" spans="1:3" x14ac:dyDescent="0.3">
      <c r="A1321" s="40" t="s">
        <v>1546</v>
      </c>
      <c r="B1321" s="45" t="s">
        <v>1411</v>
      </c>
      <c r="C1321" s="52">
        <v>8</v>
      </c>
    </row>
    <row r="1322" spans="1:3" x14ac:dyDescent="0.3">
      <c r="A1322" s="40" t="s">
        <v>1547</v>
      </c>
      <c r="B1322" s="45" t="s">
        <v>1410</v>
      </c>
      <c r="C1322" s="52">
        <v>9</v>
      </c>
    </row>
    <row r="1323" spans="1:3" x14ac:dyDescent="0.3">
      <c r="A1323" s="40" t="s">
        <v>1548</v>
      </c>
      <c r="B1323" s="45" t="s">
        <v>1</v>
      </c>
      <c r="C1323" s="52">
        <v>10</v>
      </c>
    </row>
    <row r="1324" spans="1:3" x14ac:dyDescent="0.3">
      <c r="A1324" s="40" t="s">
        <v>1549</v>
      </c>
      <c r="B1324" s="45" t="s">
        <v>1409</v>
      </c>
      <c r="C1324" s="52">
        <v>7</v>
      </c>
    </row>
    <row r="1325" spans="1:3" x14ac:dyDescent="0.3">
      <c r="A1325" s="40" t="s">
        <v>1551</v>
      </c>
      <c r="B1325" s="45" t="s">
        <v>1409</v>
      </c>
      <c r="C1325" s="52">
        <v>7</v>
      </c>
    </row>
    <row r="1326" spans="1:3" x14ac:dyDescent="0.3">
      <c r="A1326" s="40" t="s">
        <v>1552</v>
      </c>
      <c r="B1326" s="45" t="s">
        <v>1410</v>
      </c>
      <c r="C1326" s="52">
        <v>9</v>
      </c>
    </row>
    <row r="1327" spans="1:3" x14ac:dyDescent="0.3">
      <c r="A1327" s="40" t="s">
        <v>1550</v>
      </c>
      <c r="B1327" s="45" t="s">
        <v>1411</v>
      </c>
      <c r="C1327" s="52">
        <v>8</v>
      </c>
    </row>
    <row r="1328" spans="1:3" x14ac:dyDescent="0.3">
      <c r="A1328" s="40" t="s">
        <v>1554</v>
      </c>
      <c r="B1328" s="45" t="s">
        <v>1409</v>
      </c>
      <c r="C1328" s="52">
        <v>7</v>
      </c>
    </row>
    <row r="1329" spans="1:3" x14ac:dyDescent="0.3">
      <c r="A1329" s="40" t="s">
        <v>1553</v>
      </c>
      <c r="B1329" s="45" t="s">
        <v>1414</v>
      </c>
      <c r="C1329" s="52">
        <v>5</v>
      </c>
    </row>
    <row r="1330" spans="1:3" x14ac:dyDescent="0.3">
      <c r="A1330" s="40" t="s">
        <v>1555</v>
      </c>
      <c r="B1330" s="45" t="s">
        <v>1410</v>
      </c>
      <c r="C1330" s="52">
        <v>9</v>
      </c>
    </row>
    <row r="1331" spans="1:3" x14ac:dyDescent="0.3">
      <c r="A1331" s="40" t="s">
        <v>1558</v>
      </c>
      <c r="B1331" s="45" t="s">
        <v>1413</v>
      </c>
      <c r="C1331" s="52">
        <v>4</v>
      </c>
    </row>
    <row r="1332" spans="1:3" x14ac:dyDescent="0.3">
      <c r="A1332" s="40" t="s">
        <v>1559</v>
      </c>
      <c r="B1332" s="45" t="s">
        <v>1411</v>
      </c>
      <c r="C1332" s="52">
        <v>8</v>
      </c>
    </row>
    <row r="1333" spans="1:3" x14ac:dyDescent="0.3">
      <c r="A1333" s="40" t="s">
        <v>1560</v>
      </c>
      <c r="B1333" s="45" t="s">
        <v>1414</v>
      </c>
      <c r="C1333" s="52">
        <v>5</v>
      </c>
    </row>
    <row r="1334" spans="1:3" x14ac:dyDescent="0.3">
      <c r="A1334" s="40" t="s">
        <v>1561</v>
      </c>
      <c r="B1334" s="45" t="s">
        <v>1411</v>
      </c>
      <c r="C1334" s="52">
        <v>8</v>
      </c>
    </row>
    <row r="1335" spans="1:3" x14ac:dyDescent="0.3">
      <c r="A1335" s="40" t="s">
        <v>1556</v>
      </c>
      <c r="B1335" s="45" t="s">
        <v>1413</v>
      </c>
      <c r="C1335" s="52">
        <v>4</v>
      </c>
    </row>
    <row r="1336" spans="1:3" x14ac:dyDescent="0.3">
      <c r="A1336" s="40" t="s">
        <v>1557</v>
      </c>
      <c r="B1336" s="45" t="s">
        <v>45</v>
      </c>
      <c r="C1336" s="52">
        <v>6</v>
      </c>
    </row>
    <row r="1337" spans="1:3" x14ac:dyDescent="0.3">
      <c r="A1337" s="40" t="s">
        <v>1562</v>
      </c>
      <c r="B1337" s="45" t="s">
        <v>1409</v>
      </c>
      <c r="C1337" s="52">
        <v>7</v>
      </c>
    </row>
    <row r="1338" spans="1:3" x14ac:dyDescent="0.3">
      <c r="A1338" s="40" t="s">
        <v>1564</v>
      </c>
      <c r="B1338" s="45" t="s">
        <v>1411</v>
      </c>
      <c r="C1338" s="52">
        <v>8</v>
      </c>
    </row>
    <row r="1339" spans="1:3" x14ac:dyDescent="0.3">
      <c r="A1339" s="40" t="s">
        <v>1563</v>
      </c>
      <c r="B1339" s="45" t="s">
        <v>1</v>
      </c>
      <c r="C1339" s="52">
        <v>10</v>
      </c>
    </row>
    <row r="1340" spans="1:3" x14ac:dyDescent="0.3">
      <c r="A1340" s="40" t="s">
        <v>1565</v>
      </c>
      <c r="B1340" s="45" t="s">
        <v>1409</v>
      </c>
      <c r="C1340" s="52">
        <v>7</v>
      </c>
    </row>
    <row r="1341" spans="1:3" x14ac:dyDescent="0.3">
      <c r="A1341" s="40" t="s">
        <v>1566</v>
      </c>
      <c r="B1341" s="45" t="s">
        <v>45</v>
      </c>
      <c r="C1341" s="52">
        <v>6</v>
      </c>
    </row>
    <row r="1342" spans="1:3" x14ac:dyDescent="0.3">
      <c r="A1342" s="40" t="s">
        <v>1567</v>
      </c>
      <c r="B1342" s="45" t="s">
        <v>1413</v>
      </c>
      <c r="C1342" s="52">
        <v>4</v>
      </c>
    </row>
    <row r="1343" spans="1:3" x14ac:dyDescent="0.3">
      <c r="A1343" s="40" t="s">
        <v>1568</v>
      </c>
      <c r="B1343" s="45" t="s">
        <v>45</v>
      </c>
      <c r="C1343" s="52">
        <v>6</v>
      </c>
    </row>
    <row r="1344" spans="1:3" x14ac:dyDescent="0.3">
      <c r="A1344" s="40" t="s">
        <v>1569</v>
      </c>
      <c r="B1344" s="45" t="s">
        <v>1410</v>
      </c>
      <c r="C1344" s="52">
        <v>9</v>
      </c>
    </row>
    <row r="1345" spans="1:3" x14ac:dyDescent="0.3">
      <c r="A1345" s="40" t="s">
        <v>1570</v>
      </c>
      <c r="B1345" s="45" t="s">
        <v>1410</v>
      </c>
      <c r="C1345" s="52">
        <v>9</v>
      </c>
    </row>
    <row r="1346" spans="1:3" x14ac:dyDescent="0.3">
      <c r="A1346" s="40" t="s">
        <v>1571</v>
      </c>
      <c r="B1346" s="45" t="s">
        <v>1414</v>
      </c>
      <c r="C1346" s="52">
        <v>5</v>
      </c>
    </row>
    <row r="1347" spans="1:3" x14ac:dyDescent="0.3">
      <c r="A1347" s="40" t="s">
        <v>1572</v>
      </c>
      <c r="B1347" s="45" t="s">
        <v>1</v>
      </c>
      <c r="C1347" s="52">
        <v>10</v>
      </c>
    </row>
    <row r="1348" spans="1:3" x14ac:dyDescent="0.3">
      <c r="A1348" s="40" t="s">
        <v>1573</v>
      </c>
      <c r="B1348" s="45" t="s">
        <v>1409</v>
      </c>
      <c r="C1348" s="52">
        <v>7</v>
      </c>
    </row>
    <row r="1349" spans="1:3" x14ac:dyDescent="0.3">
      <c r="A1349" s="40" t="s">
        <v>1574</v>
      </c>
      <c r="B1349" s="45" t="s">
        <v>1</v>
      </c>
      <c r="C1349" s="52">
        <v>10</v>
      </c>
    </row>
    <row r="1350" spans="1:3" x14ac:dyDescent="0.3">
      <c r="A1350" s="40" t="s">
        <v>1580</v>
      </c>
      <c r="B1350" s="45" t="s">
        <v>1414</v>
      </c>
      <c r="C1350" s="52">
        <v>5</v>
      </c>
    </row>
    <row r="1351" spans="1:3" x14ac:dyDescent="0.3">
      <c r="A1351" s="40" t="s">
        <v>1581</v>
      </c>
      <c r="B1351" s="45" t="s">
        <v>1413</v>
      </c>
      <c r="C1351" s="52">
        <v>4</v>
      </c>
    </row>
    <row r="1352" spans="1:3" x14ac:dyDescent="0.3">
      <c r="A1352" s="40" t="s">
        <v>1582</v>
      </c>
      <c r="B1352" s="45" t="s">
        <v>1414</v>
      </c>
      <c r="C1352" s="52">
        <v>5</v>
      </c>
    </row>
    <row r="1353" spans="1:3" x14ac:dyDescent="0.3">
      <c r="A1353" s="40" t="s">
        <v>1583</v>
      </c>
      <c r="B1353" s="45" t="s">
        <v>45</v>
      </c>
      <c r="C1353" s="52">
        <v>6</v>
      </c>
    </row>
    <row r="1354" spans="1:3" x14ac:dyDescent="0.3">
      <c r="A1354" s="40" t="s">
        <v>1584</v>
      </c>
      <c r="B1354" s="45" t="s">
        <v>1411</v>
      </c>
      <c r="C1354" s="52">
        <v>8</v>
      </c>
    </row>
    <row r="1355" spans="1:3" x14ac:dyDescent="0.3">
      <c r="A1355" s="40" t="s">
        <v>1585</v>
      </c>
      <c r="B1355" s="45" t="s">
        <v>1409</v>
      </c>
      <c r="C1355" s="52">
        <v>7</v>
      </c>
    </row>
    <row r="1356" spans="1:3" x14ac:dyDescent="0.3">
      <c r="A1356" s="40" t="s">
        <v>1575</v>
      </c>
      <c r="B1356" s="45" t="s">
        <v>1411</v>
      </c>
      <c r="C1356" s="52">
        <v>8</v>
      </c>
    </row>
    <row r="1357" spans="1:3" x14ac:dyDescent="0.3">
      <c r="A1357" s="40" t="s">
        <v>1576</v>
      </c>
      <c r="B1357" s="45" t="s">
        <v>1415</v>
      </c>
      <c r="C1357" s="52">
        <v>9</v>
      </c>
    </row>
    <row r="1358" spans="1:3" x14ac:dyDescent="0.3">
      <c r="A1358" s="40" t="s">
        <v>1577</v>
      </c>
      <c r="B1358" s="45" t="s">
        <v>1413</v>
      </c>
      <c r="C1358" s="52">
        <v>4</v>
      </c>
    </row>
    <row r="1359" spans="1:3" x14ac:dyDescent="0.3">
      <c r="A1359" s="40" t="s">
        <v>1578</v>
      </c>
      <c r="B1359" s="45" t="s">
        <v>1409</v>
      </c>
      <c r="C1359" s="52">
        <v>7</v>
      </c>
    </row>
    <row r="1360" spans="1:3" x14ac:dyDescent="0.3">
      <c r="A1360" s="40" t="s">
        <v>1579</v>
      </c>
      <c r="B1360" s="45" t="s">
        <v>1410</v>
      </c>
      <c r="C1360" s="52">
        <v>9</v>
      </c>
    </row>
    <row r="1361" spans="1:3" x14ac:dyDescent="0.3">
      <c r="A1361" s="40" t="s">
        <v>1586</v>
      </c>
      <c r="B1361" s="45" t="s">
        <v>1414</v>
      </c>
      <c r="C1361" s="52">
        <v>5</v>
      </c>
    </row>
    <row r="1362" spans="1:3" x14ac:dyDescent="0.3">
      <c r="A1362" s="40" t="s">
        <v>1587</v>
      </c>
      <c r="B1362" s="45" t="s">
        <v>45</v>
      </c>
      <c r="C1362" s="52">
        <v>6</v>
      </c>
    </row>
    <row r="1363" spans="1:3" x14ac:dyDescent="0.3">
      <c r="A1363" s="40" t="s">
        <v>1588</v>
      </c>
      <c r="B1363" s="45" t="s">
        <v>1410</v>
      </c>
      <c r="C1363" s="52">
        <v>9</v>
      </c>
    </row>
    <row r="1364" spans="1:3" x14ac:dyDescent="0.3">
      <c r="A1364" s="40" t="s">
        <v>1594</v>
      </c>
      <c r="B1364" s="45" t="s">
        <v>1409</v>
      </c>
      <c r="C1364" s="52">
        <v>7</v>
      </c>
    </row>
    <row r="1365" spans="1:3" x14ac:dyDescent="0.3">
      <c r="A1365" s="40" t="s">
        <v>1595</v>
      </c>
      <c r="B1365" s="45" t="s">
        <v>45</v>
      </c>
      <c r="C1365" s="52">
        <v>6</v>
      </c>
    </row>
    <row r="1366" spans="1:3" x14ac:dyDescent="0.3">
      <c r="A1366" s="40" t="s">
        <v>1596</v>
      </c>
      <c r="B1366" s="45" t="s">
        <v>1411</v>
      </c>
      <c r="C1366" s="52">
        <v>8</v>
      </c>
    </row>
    <row r="1367" spans="1:3" x14ac:dyDescent="0.3">
      <c r="A1367" s="40" t="s">
        <v>1597</v>
      </c>
      <c r="B1367" s="45" t="s">
        <v>1410</v>
      </c>
      <c r="C1367" s="52">
        <v>9</v>
      </c>
    </row>
    <row r="1368" spans="1:3" x14ac:dyDescent="0.3">
      <c r="A1368" s="40" t="s">
        <v>1598</v>
      </c>
      <c r="B1368" s="45" t="s">
        <v>1411</v>
      </c>
      <c r="C1368" s="52">
        <v>8</v>
      </c>
    </row>
    <row r="1369" spans="1:3" x14ac:dyDescent="0.3">
      <c r="A1369" s="40" t="s">
        <v>1589</v>
      </c>
      <c r="B1369" s="45" t="s">
        <v>1411</v>
      </c>
      <c r="C1369" s="52">
        <v>8</v>
      </c>
    </row>
    <row r="1370" spans="1:3" x14ac:dyDescent="0.3">
      <c r="A1370" s="40" t="s">
        <v>1590</v>
      </c>
      <c r="B1370" s="45" t="s">
        <v>1413</v>
      </c>
      <c r="C1370" s="52">
        <v>4</v>
      </c>
    </row>
    <row r="1371" spans="1:3" x14ac:dyDescent="0.3">
      <c r="A1371" s="40" t="s">
        <v>1591</v>
      </c>
      <c r="B1371" s="45" t="s">
        <v>1409</v>
      </c>
      <c r="C1371" s="52">
        <v>7</v>
      </c>
    </row>
    <row r="1372" spans="1:3" x14ac:dyDescent="0.3">
      <c r="A1372" s="40" t="s">
        <v>1592</v>
      </c>
      <c r="B1372" s="45" t="s">
        <v>1409</v>
      </c>
      <c r="C1372" s="52">
        <v>7</v>
      </c>
    </row>
    <row r="1373" spans="1:3" x14ac:dyDescent="0.3">
      <c r="A1373" s="40" t="s">
        <v>1593</v>
      </c>
      <c r="B1373" s="45" t="s">
        <v>1413</v>
      </c>
      <c r="C1373" s="52">
        <v>4</v>
      </c>
    </row>
    <row r="1374" spans="1:3" x14ac:dyDescent="0.3">
      <c r="A1374" s="40" t="s">
        <v>1599</v>
      </c>
      <c r="B1374" s="45" t="s">
        <v>1410</v>
      </c>
      <c r="C1374" s="52">
        <v>9</v>
      </c>
    </row>
    <row r="1375" spans="1:3" x14ac:dyDescent="0.3">
      <c r="A1375" s="40" t="s">
        <v>1600</v>
      </c>
      <c r="B1375" s="45" t="s">
        <v>1410</v>
      </c>
      <c r="C1375" s="52">
        <v>9</v>
      </c>
    </row>
    <row r="1376" spans="1:3" x14ac:dyDescent="0.3">
      <c r="A1376" s="40" t="s">
        <v>1601</v>
      </c>
      <c r="B1376" s="45" t="s">
        <v>1411</v>
      </c>
      <c r="C1376" s="52">
        <v>8</v>
      </c>
    </row>
    <row r="1377" spans="1:3" x14ac:dyDescent="0.3">
      <c r="A1377" s="40" t="s">
        <v>1602</v>
      </c>
      <c r="B1377" s="45" t="s">
        <v>1411</v>
      </c>
      <c r="C1377" s="52">
        <v>8</v>
      </c>
    </row>
    <row r="1378" spans="1:3" x14ac:dyDescent="0.3">
      <c r="A1378" s="40" t="s">
        <v>1603</v>
      </c>
      <c r="B1378" s="45" t="s">
        <v>1410</v>
      </c>
      <c r="C1378" s="52">
        <v>9</v>
      </c>
    </row>
    <row r="1379" spans="1:3" x14ac:dyDescent="0.3">
      <c r="A1379" s="40" t="s">
        <v>1604</v>
      </c>
      <c r="B1379" s="45" t="s">
        <v>1414</v>
      </c>
      <c r="C1379" s="52">
        <v>5</v>
      </c>
    </row>
    <row r="1380" spans="1:3" x14ac:dyDescent="0.3">
      <c r="A1380" s="40" t="s">
        <v>1605</v>
      </c>
      <c r="B1380" s="45" t="s">
        <v>1410</v>
      </c>
      <c r="C1380" s="52">
        <v>9</v>
      </c>
    </row>
    <row r="1381" spans="1:3" x14ac:dyDescent="0.3">
      <c r="A1381" s="40" t="s">
        <v>1606</v>
      </c>
      <c r="B1381" s="45" t="s">
        <v>1411</v>
      </c>
      <c r="C1381" s="52">
        <v>8</v>
      </c>
    </row>
    <row r="1382" spans="1:3" x14ac:dyDescent="0.3">
      <c r="A1382" s="40" t="s">
        <v>1607</v>
      </c>
      <c r="B1382" s="45" t="s">
        <v>1411</v>
      </c>
      <c r="C1382" s="52">
        <v>8</v>
      </c>
    </row>
    <row r="1383" spans="1:3" x14ac:dyDescent="0.3">
      <c r="A1383" s="40" t="s">
        <v>1613</v>
      </c>
      <c r="B1383" s="45" t="s">
        <v>1409</v>
      </c>
      <c r="C1383" s="52">
        <v>7</v>
      </c>
    </row>
    <row r="1384" spans="1:3" x14ac:dyDescent="0.3">
      <c r="A1384" s="40" t="s">
        <v>1614</v>
      </c>
      <c r="B1384" s="45" t="s">
        <v>45</v>
      </c>
      <c r="C1384" s="52">
        <v>6</v>
      </c>
    </row>
    <row r="1385" spans="1:3" x14ac:dyDescent="0.3">
      <c r="A1385" s="40" t="s">
        <v>1615</v>
      </c>
      <c r="B1385" s="45" t="s">
        <v>1449</v>
      </c>
      <c r="C1385" s="52">
        <v>1</v>
      </c>
    </row>
    <row r="1386" spans="1:3" x14ac:dyDescent="0.3">
      <c r="A1386" s="40" t="s">
        <v>1616</v>
      </c>
      <c r="B1386" s="45" t="s">
        <v>1418</v>
      </c>
      <c r="C1386" s="52">
        <v>3</v>
      </c>
    </row>
    <row r="1387" spans="1:3" x14ac:dyDescent="0.3">
      <c r="A1387" s="40" t="s">
        <v>1617</v>
      </c>
      <c r="B1387" s="45" t="s">
        <v>1418</v>
      </c>
      <c r="C1387" s="52">
        <v>3</v>
      </c>
    </row>
    <row r="1388" spans="1:3" x14ac:dyDescent="0.3">
      <c r="A1388" s="40" t="s">
        <v>1618</v>
      </c>
      <c r="B1388" s="45" t="s">
        <v>1414</v>
      </c>
      <c r="C1388" s="52">
        <v>5</v>
      </c>
    </row>
    <row r="1389" spans="1:3" x14ac:dyDescent="0.3">
      <c r="A1389" s="40" t="s">
        <v>1619</v>
      </c>
      <c r="B1389" s="45" t="s">
        <v>45</v>
      </c>
      <c r="C1389" s="52">
        <v>6</v>
      </c>
    </row>
    <row r="1390" spans="1:3" x14ac:dyDescent="0.3">
      <c r="A1390" s="40" t="s">
        <v>1620</v>
      </c>
      <c r="B1390" s="45" t="s">
        <v>1414</v>
      </c>
      <c r="C1390" s="52">
        <v>5</v>
      </c>
    </row>
    <row r="1391" spans="1:3" x14ac:dyDescent="0.3">
      <c r="A1391" s="40" t="s">
        <v>1608</v>
      </c>
      <c r="B1391" s="45" t="s">
        <v>1413</v>
      </c>
      <c r="C1391" s="52">
        <v>4</v>
      </c>
    </row>
    <row r="1392" spans="1:3" x14ac:dyDescent="0.3">
      <c r="A1392" s="40" t="s">
        <v>1609</v>
      </c>
      <c r="B1392" s="45" t="s">
        <v>1411</v>
      </c>
      <c r="C1392" s="52">
        <v>8</v>
      </c>
    </row>
    <row r="1393" spans="1:3" x14ac:dyDescent="0.3">
      <c r="A1393" s="40" t="s">
        <v>1610</v>
      </c>
      <c r="B1393" s="45" t="s">
        <v>1416</v>
      </c>
      <c r="C1393" s="52">
        <v>12</v>
      </c>
    </row>
    <row r="1394" spans="1:3" x14ac:dyDescent="0.3">
      <c r="A1394" s="40" t="s">
        <v>1611</v>
      </c>
      <c r="B1394" s="45" t="s">
        <v>1409</v>
      </c>
      <c r="C1394" s="52">
        <v>7</v>
      </c>
    </row>
    <row r="1395" spans="1:3" x14ac:dyDescent="0.3">
      <c r="A1395" s="40" t="s">
        <v>1612</v>
      </c>
      <c r="B1395" s="45" t="s">
        <v>1416</v>
      </c>
      <c r="C1395" s="52">
        <v>12</v>
      </c>
    </row>
    <row r="1396" spans="1:3" x14ac:dyDescent="0.3">
      <c r="A1396" s="40" t="s">
        <v>1621</v>
      </c>
      <c r="B1396" s="45" t="s">
        <v>1411</v>
      </c>
      <c r="C1396" s="52">
        <v>8</v>
      </c>
    </row>
    <row r="1397" spans="1:3" x14ac:dyDescent="0.3">
      <c r="A1397" s="40" t="s">
        <v>1622</v>
      </c>
      <c r="B1397" s="45" t="s">
        <v>1417</v>
      </c>
      <c r="C1397" s="52">
        <v>2</v>
      </c>
    </row>
    <row r="1398" spans="1:3" x14ac:dyDescent="0.3">
      <c r="A1398" s="40" t="s">
        <v>1626</v>
      </c>
      <c r="B1398" s="45" t="s">
        <v>1418</v>
      </c>
      <c r="C1398" s="52">
        <v>3</v>
      </c>
    </row>
    <row r="1399" spans="1:3" x14ac:dyDescent="0.3">
      <c r="A1399" s="40" t="s">
        <v>1627</v>
      </c>
      <c r="B1399" s="45" t="s">
        <v>1414</v>
      </c>
      <c r="C1399" s="52">
        <v>5</v>
      </c>
    </row>
    <row r="1400" spans="1:3" x14ac:dyDescent="0.3">
      <c r="A1400" s="40" t="s">
        <v>1628</v>
      </c>
      <c r="B1400" s="45" t="s">
        <v>1410</v>
      </c>
      <c r="C1400" s="52">
        <v>9</v>
      </c>
    </row>
    <row r="1401" spans="1:3" x14ac:dyDescent="0.3">
      <c r="A1401" s="40" t="s">
        <v>1629</v>
      </c>
      <c r="B1401" s="45" t="s">
        <v>1413</v>
      </c>
      <c r="C1401" s="52">
        <v>4</v>
      </c>
    </row>
    <row r="1402" spans="1:3" x14ac:dyDescent="0.3">
      <c r="A1402" s="40" t="s">
        <v>1630</v>
      </c>
      <c r="B1402" s="45" t="s">
        <v>1414</v>
      </c>
      <c r="C1402" s="52">
        <v>5</v>
      </c>
    </row>
    <row r="1403" spans="1:3" x14ac:dyDescent="0.3">
      <c r="A1403" s="40" t="s">
        <v>1631</v>
      </c>
      <c r="B1403" s="45" t="s">
        <v>1417</v>
      </c>
      <c r="C1403" s="52">
        <v>2</v>
      </c>
    </row>
    <row r="1404" spans="1:3" x14ac:dyDescent="0.3">
      <c r="A1404" s="40" t="s">
        <v>1632</v>
      </c>
      <c r="B1404" s="45" t="s">
        <v>1413</v>
      </c>
      <c r="C1404" s="52">
        <v>4</v>
      </c>
    </row>
    <row r="1405" spans="1:3" x14ac:dyDescent="0.3">
      <c r="A1405" s="40" t="s">
        <v>1633</v>
      </c>
      <c r="B1405" s="45" t="s">
        <v>1413</v>
      </c>
      <c r="C1405" s="52">
        <v>4</v>
      </c>
    </row>
    <row r="1406" spans="1:3" x14ac:dyDescent="0.3">
      <c r="A1406" s="40" t="s">
        <v>1634</v>
      </c>
      <c r="B1406" s="45" t="s">
        <v>1409</v>
      </c>
      <c r="C1406" s="52">
        <v>7</v>
      </c>
    </row>
    <row r="1407" spans="1:3" x14ac:dyDescent="0.3">
      <c r="A1407" s="40" t="s">
        <v>1623</v>
      </c>
      <c r="B1407" s="45" t="s">
        <v>1414</v>
      </c>
      <c r="C1407" s="52">
        <v>5</v>
      </c>
    </row>
    <row r="1408" spans="1:3" x14ac:dyDescent="0.3">
      <c r="A1408" s="40" t="s">
        <v>1624</v>
      </c>
      <c r="B1408" s="45" t="s">
        <v>1418</v>
      </c>
      <c r="C1408" s="52">
        <v>3</v>
      </c>
    </row>
    <row r="1409" spans="1:3" x14ac:dyDescent="0.3">
      <c r="A1409" s="40" t="s">
        <v>1625</v>
      </c>
      <c r="B1409" s="45" t="s">
        <v>1414</v>
      </c>
      <c r="C1409" s="52">
        <v>5</v>
      </c>
    </row>
    <row r="1410" spans="1:3" x14ac:dyDescent="0.3">
      <c r="A1410" s="40" t="s">
        <v>1635</v>
      </c>
      <c r="B1410" s="45" t="s">
        <v>1414</v>
      </c>
      <c r="C1410" s="52">
        <v>5</v>
      </c>
    </row>
    <row r="1411" spans="1:3" x14ac:dyDescent="0.3">
      <c r="A1411" s="40" t="s">
        <v>1636</v>
      </c>
      <c r="B1411" s="45" t="s">
        <v>1417</v>
      </c>
      <c r="C1411" s="52">
        <v>2</v>
      </c>
    </row>
    <row r="1412" spans="1:3" x14ac:dyDescent="0.3">
      <c r="A1412" s="40" t="s">
        <v>1637</v>
      </c>
      <c r="B1412" s="45" t="s">
        <v>1417</v>
      </c>
      <c r="C1412" s="52">
        <v>2</v>
      </c>
    </row>
    <row r="1413" spans="1:3" x14ac:dyDescent="0.3">
      <c r="A1413" s="40" t="s">
        <v>1638</v>
      </c>
      <c r="B1413" s="45" t="s">
        <v>1418</v>
      </c>
      <c r="C1413" s="52">
        <v>3</v>
      </c>
    </row>
    <row r="1414" spans="1:3" x14ac:dyDescent="0.3">
      <c r="A1414" s="40" t="s">
        <v>1639</v>
      </c>
      <c r="B1414" s="45" t="s">
        <v>1413</v>
      </c>
      <c r="C1414" s="52">
        <v>4</v>
      </c>
    </row>
    <row r="1415" spans="1:3" x14ac:dyDescent="0.3">
      <c r="A1415" s="40" t="s">
        <v>1642</v>
      </c>
      <c r="B1415" s="45" t="s">
        <v>1418</v>
      </c>
      <c r="C1415" s="52">
        <v>3</v>
      </c>
    </row>
    <row r="1416" spans="1:3" x14ac:dyDescent="0.3">
      <c r="A1416" s="40" t="s">
        <v>1643</v>
      </c>
      <c r="B1416" s="45" t="s">
        <v>1417</v>
      </c>
      <c r="C1416" s="52">
        <v>2</v>
      </c>
    </row>
    <row r="1417" spans="1:3" x14ac:dyDescent="0.3">
      <c r="A1417" s="40" t="s">
        <v>1644</v>
      </c>
      <c r="B1417" s="45" t="s">
        <v>1409</v>
      </c>
      <c r="C1417" s="52">
        <v>7</v>
      </c>
    </row>
    <row r="1418" spans="1:3" x14ac:dyDescent="0.3">
      <c r="A1418" s="40" t="s">
        <v>1645</v>
      </c>
      <c r="B1418" s="45" t="s">
        <v>1413</v>
      </c>
      <c r="C1418" s="52">
        <v>4</v>
      </c>
    </row>
    <row r="1419" spans="1:3" x14ac:dyDescent="0.3">
      <c r="A1419" s="40" t="s">
        <v>1646</v>
      </c>
      <c r="B1419" s="45" t="s">
        <v>1409</v>
      </c>
      <c r="C1419" s="52">
        <v>7</v>
      </c>
    </row>
    <row r="1420" spans="1:3" x14ac:dyDescent="0.3">
      <c r="A1420" s="40" t="s">
        <v>1647</v>
      </c>
      <c r="B1420" s="45" t="s">
        <v>1413</v>
      </c>
      <c r="C1420" s="52">
        <v>4</v>
      </c>
    </row>
    <row r="1421" spans="1:3" x14ac:dyDescent="0.3">
      <c r="A1421" s="40" t="s">
        <v>1648</v>
      </c>
      <c r="B1421" s="45" t="s">
        <v>1409</v>
      </c>
      <c r="C1421" s="52">
        <v>7</v>
      </c>
    </row>
    <row r="1422" spans="1:3" x14ac:dyDescent="0.3">
      <c r="A1422" s="40" t="s">
        <v>1649</v>
      </c>
      <c r="B1422" s="45" t="s">
        <v>1410</v>
      </c>
      <c r="C1422" s="52">
        <v>9</v>
      </c>
    </row>
    <row r="1423" spans="1:3" x14ac:dyDescent="0.3">
      <c r="A1423" s="40" t="s">
        <v>1640</v>
      </c>
      <c r="B1423" s="45" t="s">
        <v>1417</v>
      </c>
      <c r="C1423" s="52">
        <v>2</v>
      </c>
    </row>
    <row r="1424" spans="1:3" x14ac:dyDescent="0.3">
      <c r="A1424" s="40" t="s">
        <v>1641</v>
      </c>
      <c r="B1424" s="45" t="s">
        <v>1413</v>
      </c>
      <c r="C1424" s="52">
        <v>4</v>
      </c>
    </row>
    <row r="1425" spans="1:3" x14ac:dyDescent="0.3">
      <c r="A1425" s="40" t="s">
        <v>1650</v>
      </c>
      <c r="B1425" s="45" t="s">
        <v>1409</v>
      </c>
      <c r="C1425" s="52">
        <v>7</v>
      </c>
    </row>
    <row r="1426" spans="1:3" x14ac:dyDescent="0.3">
      <c r="A1426" s="40" t="s">
        <v>1653</v>
      </c>
      <c r="B1426" s="45" t="s">
        <v>1417</v>
      </c>
      <c r="C1426" s="52">
        <v>2</v>
      </c>
    </row>
    <row r="1427" spans="1:3" x14ac:dyDescent="0.3">
      <c r="A1427" s="40" t="s">
        <v>1654</v>
      </c>
      <c r="B1427" s="45" t="s">
        <v>1417</v>
      </c>
      <c r="C1427" s="52">
        <v>2</v>
      </c>
    </row>
    <row r="1428" spans="1:3" x14ac:dyDescent="0.3">
      <c r="A1428" s="40" t="s">
        <v>1655</v>
      </c>
      <c r="B1428" s="45" t="s">
        <v>1413</v>
      </c>
      <c r="C1428" s="52">
        <v>4</v>
      </c>
    </row>
    <row r="1429" spans="1:3" x14ac:dyDescent="0.3">
      <c r="A1429" s="40" t="s">
        <v>1656</v>
      </c>
      <c r="B1429" s="45" t="s">
        <v>1409</v>
      </c>
      <c r="C1429" s="52">
        <v>7</v>
      </c>
    </row>
    <row r="1430" spans="1:3" x14ac:dyDescent="0.3">
      <c r="A1430" s="40" t="s">
        <v>1657</v>
      </c>
      <c r="B1430" s="45" t="s">
        <v>45</v>
      </c>
      <c r="C1430" s="52">
        <v>6</v>
      </c>
    </row>
    <row r="1431" spans="1:3" x14ac:dyDescent="0.3">
      <c r="A1431" s="40" t="s">
        <v>1658</v>
      </c>
      <c r="B1431" s="45" t="s">
        <v>1409</v>
      </c>
      <c r="C1431" s="52">
        <v>7</v>
      </c>
    </row>
    <row r="1432" spans="1:3" x14ac:dyDescent="0.3">
      <c r="A1432" s="40" t="s">
        <v>1659</v>
      </c>
      <c r="B1432" s="45" t="s">
        <v>1411</v>
      </c>
      <c r="C1432" s="52">
        <v>8</v>
      </c>
    </row>
    <row r="1433" spans="1:3" x14ac:dyDescent="0.3">
      <c r="A1433" s="40" t="s">
        <v>1651</v>
      </c>
      <c r="B1433" s="45" t="s">
        <v>1418</v>
      </c>
      <c r="C1433" s="52">
        <v>3</v>
      </c>
    </row>
    <row r="1434" spans="1:3" x14ac:dyDescent="0.3">
      <c r="A1434" s="40" t="s">
        <v>1652</v>
      </c>
      <c r="B1434" s="45" t="s">
        <v>1414</v>
      </c>
      <c r="C1434" s="52">
        <v>5</v>
      </c>
    </row>
    <row r="1435" spans="1:3" x14ac:dyDescent="0.3">
      <c r="A1435" s="40" t="s">
        <v>1660</v>
      </c>
      <c r="B1435" s="45" t="s">
        <v>45</v>
      </c>
      <c r="C1435" s="52">
        <v>6</v>
      </c>
    </row>
    <row r="1436" spans="1:3" x14ac:dyDescent="0.3">
      <c r="A1436" s="40" t="s">
        <v>1661</v>
      </c>
      <c r="B1436" s="45" t="s">
        <v>1411</v>
      </c>
      <c r="C1436" s="52">
        <v>8</v>
      </c>
    </row>
    <row r="1437" spans="1:3" x14ac:dyDescent="0.3">
      <c r="A1437" s="40" t="s">
        <v>1662</v>
      </c>
      <c r="B1437" s="45" t="s">
        <v>1449</v>
      </c>
      <c r="C1437" s="52">
        <v>1</v>
      </c>
    </row>
    <row r="1438" spans="1:3" x14ac:dyDescent="0.3">
      <c r="A1438" s="40" t="s">
        <v>1663</v>
      </c>
      <c r="B1438" s="45" t="s">
        <v>1418</v>
      </c>
      <c r="C1438" s="52">
        <v>3</v>
      </c>
    </row>
    <row r="1439" spans="1:3" x14ac:dyDescent="0.3">
      <c r="A1439" s="40" t="s">
        <v>1664</v>
      </c>
      <c r="B1439" s="45" t="s">
        <v>1413</v>
      </c>
      <c r="C1439" s="52">
        <v>4</v>
      </c>
    </row>
    <row r="1440" spans="1:3" x14ac:dyDescent="0.3">
      <c r="A1440" s="40" t="s">
        <v>1665</v>
      </c>
      <c r="B1440" s="45" t="s">
        <v>1417</v>
      </c>
      <c r="C1440" s="52">
        <v>2</v>
      </c>
    </row>
    <row r="1441" spans="1:3" x14ac:dyDescent="0.3">
      <c r="A1441" s="40" t="s">
        <v>1666</v>
      </c>
      <c r="B1441" s="45" t="s">
        <v>1411</v>
      </c>
      <c r="C1441" s="52">
        <v>8</v>
      </c>
    </row>
    <row r="1442" spans="1:3" x14ac:dyDescent="0.3">
      <c r="A1442" s="40" t="s">
        <v>1667</v>
      </c>
      <c r="B1442" s="45" t="s">
        <v>1413</v>
      </c>
      <c r="C1442" s="52">
        <v>4</v>
      </c>
    </row>
    <row r="1443" spans="1:3" x14ac:dyDescent="0.3">
      <c r="A1443" s="40" t="s">
        <v>1668</v>
      </c>
      <c r="B1443" s="45" t="s">
        <v>1418</v>
      </c>
      <c r="C1443" s="52">
        <v>3</v>
      </c>
    </row>
    <row r="1444" spans="1:3" x14ac:dyDescent="0.3">
      <c r="A1444" s="40" t="s">
        <v>1669</v>
      </c>
      <c r="B1444" s="45" t="s">
        <v>1413</v>
      </c>
      <c r="C1444" s="52">
        <v>4</v>
      </c>
    </row>
    <row r="1445" spans="1:3" x14ac:dyDescent="0.3">
      <c r="A1445" s="40" t="s">
        <v>1670</v>
      </c>
      <c r="B1445" s="45" t="s">
        <v>1413</v>
      </c>
      <c r="C1445" s="52">
        <v>4</v>
      </c>
    </row>
    <row r="1446" spans="1:3" x14ac:dyDescent="0.3">
      <c r="A1446" s="40" t="s">
        <v>1671</v>
      </c>
      <c r="B1446" s="45" t="s">
        <v>1413</v>
      </c>
      <c r="C1446" s="52">
        <v>4</v>
      </c>
    </row>
    <row r="1447" spans="1:3" x14ac:dyDescent="0.3">
      <c r="A1447" s="40" t="s">
        <v>1672</v>
      </c>
      <c r="B1447" s="45" t="s">
        <v>1409</v>
      </c>
      <c r="C1447" s="52">
        <v>7</v>
      </c>
    </row>
    <row r="1448" spans="1:3" x14ac:dyDescent="0.3">
      <c r="A1448" s="40" t="s">
        <v>1673</v>
      </c>
      <c r="B1448" s="45" t="s">
        <v>1417</v>
      </c>
      <c r="C1448" s="52">
        <v>2</v>
      </c>
    </row>
    <row r="1449" spans="1:3" x14ac:dyDescent="0.3">
      <c r="A1449" s="40" t="s">
        <v>1674</v>
      </c>
      <c r="B1449" s="45" t="s">
        <v>1414</v>
      </c>
      <c r="C1449" s="52">
        <v>5</v>
      </c>
    </row>
    <row r="1450" spans="1:3" x14ac:dyDescent="0.3">
      <c r="A1450" s="40" t="s">
        <v>1675</v>
      </c>
      <c r="B1450" s="45" t="s">
        <v>45</v>
      </c>
      <c r="C1450" s="52">
        <v>6</v>
      </c>
    </row>
    <row r="1451" spans="1:3" x14ac:dyDescent="0.3">
      <c r="A1451" s="40" t="s">
        <v>1676</v>
      </c>
      <c r="B1451" s="45" t="s">
        <v>1409</v>
      </c>
      <c r="C1451" s="52">
        <v>7</v>
      </c>
    </row>
    <row r="1452" spans="1:3" x14ac:dyDescent="0.3">
      <c r="A1452" s="40" t="s">
        <v>1677</v>
      </c>
      <c r="B1452" s="45" t="s">
        <v>1413</v>
      </c>
      <c r="C1452" s="52">
        <v>4</v>
      </c>
    </row>
    <row r="1453" spans="1:3" x14ac:dyDescent="0.3">
      <c r="A1453" s="40" t="s">
        <v>1678</v>
      </c>
      <c r="B1453" s="45" t="s">
        <v>45</v>
      </c>
      <c r="C1453" s="52">
        <v>6</v>
      </c>
    </row>
    <row r="1454" spans="1:3" x14ac:dyDescent="0.3">
      <c r="A1454" s="40" t="s">
        <v>1686</v>
      </c>
      <c r="B1454" s="45" t="s">
        <v>1413</v>
      </c>
      <c r="C1454" s="52">
        <v>4</v>
      </c>
    </row>
    <row r="1455" spans="1:3" x14ac:dyDescent="0.3">
      <c r="A1455" s="40" t="s">
        <v>1687</v>
      </c>
      <c r="B1455" s="45" t="s">
        <v>1413</v>
      </c>
      <c r="C1455" s="52">
        <v>4</v>
      </c>
    </row>
    <row r="1456" spans="1:3" x14ac:dyDescent="0.3">
      <c r="A1456" s="40" t="s">
        <v>1688</v>
      </c>
      <c r="B1456" s="45" t="s">
        <v>45</v>
      </c>
      <c r="C1456" s="52">
        <v>6</v>
      </c>
    </row>
    <row r="1457" spans="1:3" x14ac:dyDescent="0.3">
      <c r="A1457" s="40" t="s">
        <v>1689</v>
      </c>
      <c r="B1457" s="45" t="s">
        <v>1413</v>
      </c>
      <c r="C1457" s="52">
        <v>4</v>
      </c>
    </row>
    <row r="1458" spans="1:3" x14ac:dyDescent="0.3">
      <c r="A1458" s="40" t="s">
        <v>1679</v>
      </c>
      <c r="B1458" s="45" t="s">
        <v>1413</v>
      </c>
      <c r="C1458" s="52">
        <v>4</v>
      </c>
    </row>
    <row r="1459" spans="1:3" x14ac:dyDescent="0.3">
      <c r="A1459" s="40" t="s">
        <v>1680</v>
      </c>
      <c r="B1459" s="45" t="s">
        <v>45</v>
      </c>
      <c r="C1459" s="52">
        <v>6</v>
      </c>
    </row>
    <row r="1460" spans="1:3" x14ac:dyDescent="0.3">
      <c r="A1460" s="40" t="s">
        <v>1681</v>
      </c>
      <c r="B1460" s="45" t="s">
        <v>1418</v>
      </c>
      <c r="C1460" s="52">
        <v>3</v>
      </c>
    </row>
    <row r="1461" spans="1:3" x14ac:dyDescent="0.3">
      <c r="A1461" s="40" t="s">
        <v>1682</v>
      </c>
      <c r="B1461" s="45" t="s">
        <v>1414</v>
      </c>
      <c r="C1461" s="52">
        <v>5</v>
      </c>
    </row>
    <row r="1462" spans="1:3" x14ac:dyDescent="0.3">
      <c r="A1462" s="40" t="s">
        <v>1683</v>
      </c>
      <c r="B1462" s="45" t="s">
        <v>1417</v>
      </c>
      <c r="C1462" s="52">
        <v>2</v>
      </c>
    </row>
    <row r="1463" spans="1:3" x14ac:dyDescent="0.3">
      <c r="A1463" s="40" t="s">
        <v>1684</v>
      </c>
      <c r="B1463" s="45" t="s">
        <v>1418</v>
      </c>
      <c r="C1463" s="52">
        <v>3</v>
      </c>
    </row>
    <row r="1464" spans="1:3" x14ac:dyDescent="0.3">
      <c r="A1464" s="40" t="s">
        <v>1685</v>
      </c>
      <c r="B1464" s="45" t="s">
        <v>1413</v>
      </c>
      <c r="C1464" s="52">
        <v>4</v>
      </c>
    </row>
    <row r="1465" spans="1:3" x14ac:dyDescent="0.3">
      <c r="A1465" s="40" t="s">
        <v>1691</v>
      </c>
      <c r="B1465" s="45" t="s">
        <v>1418</v>
      </c>
      <c r="C1465" s="52">
        <v>3</v>
      </c>
    </row>
    <row r="1466" spans="1:3" x14ac:dyDescent="0.3">
      <c r="A1466" s="40" t="s">
        <v>1692</v>
      </c>
      <c r="B1466" s="45" t="s">
        <v>1411</v>
      </c>
      <c r="C1466" s="52">
        <v>8</v>
      </c>
    </row>
    <row r="1467" spans="1:3" x14ac:dyDescent="0.3">
      <c r="A1467" s="40" t="s">
        <v>1693</v>
      </c>
      <c r="B1467" s="45" t="s">
        <v>1417</v>
      </c>
      <c r="C1467" s="52">
        <v>2</v>
      </c>
    </row>
    <row r="1468" spans="1:3" x14ac:dyDescent="0.3">
      <c r="A1468" s="40" t="s">
        <v>1694</v>
      </c>
      <c r="B1468" s="45" t="s">
        <v>1417</v>
      </c>
      <c r="C1468" s="52">
        <v>2</v>
      </c>
    </row>
    <row r="1469" spans="1:3" x14ac:dyDescent="0.3">
      <c r="A1469" s="40" t="s">
        <v>1695</v>
      </c>
      <c r="B1469" s="45" t="s">
        <v>1417</v>
      </c>
      <c r="C1469" s="52">
        <v>2</v>
      </c>
    </row>
    <row r="1470" spans="1:3" x14ac:dyDescent="0.3">
      <c r="A1470" s="40" t="s">
        <v>1696</v>
      </c>
      <c r="B1470" s="45" t="s">
        <v>1417</v>
      </c>
      <c r="C1470" s="52">
        <v>2</v>
      </c>
    </row>
    <row r="1471" spans="1:3" x14ac:dyDescent="0.3">
      <c r="A1471" s="40" t="s">
        <v>1697</v>
      </c>
      <c r="B1471" s="45" t="s">
        <v>1417</v>
      </c>
      <c r="C1471" s="52">
        <v>2</v>
      </c>
    </row>
    <row r="1472" spans="1:3" x14ac:dyDescent="0.3">
      <c r="A1472" s="40" t="s">
        <v>1698</v>
      </c>
      <c r="B1472" s="45" t="s">
        <v>1413</v>
      </c>
      <c r="C1472" s="52">
        <v>4</v>
      </c>
    </row>
    <row r="1473" spans="1:3" x14ac:dyDescent="0.3">
      <c r="A1473" s="40" t="s">
        <v>1699</v>
      </c>
      <c r="B1473" s="45" t="s">
        <v>1413</v>
      </c>
      <c r="C1473" s="52">
        <v>4</v>
      </c>
    </row>
    <row r="1474" spans="1:3" x14ac:dyDescent="0.3">
      <c r="A1474" s="40" t="s">
        <v>1700</v>
      </c>
      <c r="B1474" s="45" t="s">
        <v>1414</v>
      </c>
      <c r="C1474" s="52">
        <v>5</v>
      </c>
    </row>
    <row r="1475" spans="1:3" x14ac:dyDescent="0.3">
      <c r="A1475" s="40" t="s">
        <v>1701</v>
      </c>
      <c r="B1475" s="45" t="s">
        <v>1413</v>
      </c>
      <c r="C1475" s="52">
        <v>4</v>
      </c>
    </row>
    <row r="1476" spans="1:3" x14ac:dyDescent="0.3">
      <c r="A1476" s="40" t="s">
        <v>1702</v>
      </c>
      <c r="B1476" s="45" t="s">
        <v>1414</v>
      </c>
      <c r="C1476" s="52">
        <v>5</v>
      </c>
    </row>
    <row r="1477" spans="1:3" x14ac:dyDescent="0.3">
      <c r="A1477" s="40" t="s">
        <v>1703</v>
      </c>
      <c r="B1477" s="45" t="s">
        <v>1411</v>
      </c>
      <c r="C1477" s="52">
        <v>8</v>
      </c>
    </row>
    <row r="1478" spans="1:3" x14ac:dyDescent="0.3">
      <c r="A1478" s="40" t="s">
        <v>1704</v>
      </c>
      <c r="B1478" s="45" t="s">
        <v>1412</v>
      </c>
      <c r="C1478" s="52">
        <v>12</v>
      </c>
    </row>
    <row r="1479" spans="1:3" x14ac:dyDescent="0.3">
      <c r="A1479" s="40" t="s">
        <v>1705</v>
      </c>
      <c r="B1479" s="45" t="s">
        <v>1410</v>
      </c>
      <c r="C1479" s="52">
        <v>9</v>
      </c>
    </row>
    <row r="1480" spans="1:3" x14ac:dyDescent="0.3">
      <c r="A1480" s="40" t="s">
        <v>1706</v>
      </c>
      <c r="B1480" s="45" t="s">
        <v>1409</v>
      </c>
      <c r="C1480" s="52">
        <v>7</v>
      </c>
    </row>
    <row r="1481" spans="1:3" x14ac:dyDescent="0.3">
      <c r="A1481" s="40" t="s">
        <v>1707</v>
      </c>
      <c r="B1481" s="45" t="s">
        <v>1411</v>
      </c>
      <c r="C1481" s="52">
        <v>8</v>
      </c>
    </row>
    <row r="1482" spans="1:3" x14ac:dyDescent="0.3">
      <c r="A1482" s="40" t="s">
        <v>1708</v>
      </c>
      <c r="B1482" s="45" t="s">
        <v>1420</v>
      </c>
      <c r="C1482" s="52">
        <v>10</v>
      </c>
    </row>
    <row r="1483" spans="1:3" x14ac:dyDescent="0.3">
      <c r="A1483" s="40" t="s">
        <v>1709</v>
      </c>
      <c r="B1483" s="45" t="s">
        <v>1</v>
      </c>
      <c r="C1483" s="52">
        <v>10</v>
      </c>
    </row>
    <row r="1484" spans="1:3" x14ac:dyDescent="0.3">
      <c r="A1484" s="40" t="s">
        <v>2361</v>
      </c>
      <c r="B1484" s="45" t="s">
        <v>1411</v>
      </c>
      <c r="C1484" s="52">
        <v>8</v>
      </c>
    </row>
    <row r="1485" spans="1:3" x14ac:dyDescent="0.3">
      <c r="A1485" s="40" t="s">
        <v>1710</v>
      </c>
      <c r="B1485" s="45" t="s">
        <v>1409</v>
      </c>
      <c r="C1485" s="52">
        <v>7</v>
      </c>
    </row>
    <row r="1486" spans="1:3" x14ac:dyDescent="0.3">
      <c r="A1486" s="40" t="s">
        <v>1714</v>
      </c>
      <c r="B1486" s="45" t="s">
        <v>1409</v>
      </c>
      <c r="C1486" s="52">
        <v>7</v>
      </c>
    </row>
    <row r="1487" spans="1:3" x14ac:dyDescent="0.3">
      <c r="A1487" s="40" t="s">
        <v>1724</v>
      </c>
      <c r="B1487" s="45" t="s">
        <v>1411</v>
      </c>
      <c r="C1487" s="52">
        <v>8</v>
      </c>
    </row>
    <row r="1488" spans="1:3" x14ac:dyDescent="0.3">
      <c r="A1488" s="40" t="s">
        <v>1715</v>
      </c>
      <c r="B1488" s="45" t="s">
        <v>1449</v>
      </c>
      <c r="C1488" s="52">
        <v>1</v>
      </c>
    </row>
    <row r="1489" spans="1:3" x14ac:dyDescent="0.3">
      <c r="A1489" s="40" t="s">
        <v>1716</v>
      </c>
      <c r="B1489" s="45" t="s">
        <v>1449</v>
      </c>
      <c r="C1489" s="52">
        <v>1</v>
      </c>
    </row>
    <row r="1490" spans="1:3" x14ac:dyDescent="0.3">
      <c r="A1490" s="40" t="s">
        <v>1717</v>
      </c>
      <c r="B1490" s="45" t="s">
        <v>45</v>
      </c>
      <c r="C1490" s="52">
        <v>6</v>
      </c>
    </row>
    <row r="1491" spans="1:3" x14ac:dyDescent="0.3">
      <c r="A1491" s="40" t="s">
        <v>1718</v>
      </c>
      <c r="B1491" s="45" t="s">
        <v>45</v>
      </c>
      <c r="C1491" s="52">
        <v>6</v>
      </c>
    </row>
    <row r="1492" spans="1:3" x14ac:dyDescent="0.3">
      <c r="A1492" s="40" t="s">
        <v>1719</v>
      </c>
      <c r="B1492" s="45" t="s">
        <v>1411</v>
      </c>
      <c r="C1492" s="52">
        <v>8</v>
      </c>
    </row>
    <row r="1493" spans="1:3" x14ac:dyDescent="0.3">
      <c r="A1493" s="40" t="s">
        <v>1720</v>
      </c>
      <c r="B1493" s="45" t="s">
        <v>1414</v>
      </c>
      <c r="C1493" s="52">
        <v>5</v>
      </c>
    </row>
    <row r="1494" spans="1:3" x14ac:dyDescent="0.3">
      <c r="A1494" s="40" t="s">
        <v>1711</v>
      </c>
      <c r="B1494" s="45" t="s">
        <v>45</v>
      </c>
      <c r="C1494" s="52">
        <v>6</v>
      </c>
    </row>
    <row r="1495" spans="1:3" x14ac:dyDescent="0.3">
      <c r="A1495" s="40" t="s">
        <v>1721</v>
      </c>
      <c r="B1495" s="45" t="s">
        <v>1411</v>
      </c>
      <c r="C1495" s="52">
        <v>8</v>
      </c>
    </row>
    <row r="1496" spans="1:3" x14ac:dyDescent="0.3">
      <c r="A1496" s="40" t="s">
        <v>1712</v>
      </c>
      <c r="B1496" s="45" t="s">
        <v>1409</v>
      </c>
      <c r="C1496" s="52">
        <v>7</v>
      </c>
    </row>
    <row r="1497" spans="1:3" x14ac:dyDescent="0.3">
      <c r="A1497" s="40" t="s">
        <v>1722</v>
      </c>
      <c r="B1497" s="45" t="s">
        <v>45</v>
      </c>
      <c r="C1497" s="52">
        <v>6</v>
      </c>
    </row>
    <row r="1498" spans="1:3" x14ac:dyDescent="0.3">
      <c r="A1498" s="40" t="s">
        <v>1713</v>
      </c>
      <c r="B1498" s="45" t="s">
        <v>1409</v>
      </c>
      <c r="C1498" s="52">
        <v>7</v>
      </c>
    </row>
    <row r="1499" spans="1:3" x14ac:dyDescent="0.3">
      <c r="A1499" s="40" t="s">
        <v>1723</v>
      </c>
      <c r="B1499" s="45" t="s">
        <v>1411</v>
      </c>
      <c r="C1499" s="52">
        <v>8</v>
      </c>
    </row>
    <row r="1500" spans="1:3" x14ac:dyDescent="0.3">
      <c r="A1500" s="40" t="s">
        <v>1725</v>
      </c>
      <c r="B1500" s="45" t="s">
        <v>1411</v>
      </c>
      <c r="C1500" s="52">
        <v>8</v>
      </c>
    </row>
    <row r="1501" spans="1:3" x14ac:dyDescent="0.3">
      <c r="A1501" s="40" t="s">
        <v>1726</v>
      </c>
      <c r="B1501" s="45" t="s">
        <v>1411</v>
      </c>
      <c r="C1501" s="52">
        <v>8</v>
      </c>
    </row>
    <row r="1502" spans="1:3" x14ac:dyDescent="0.3">
      <c r="A1502" s="40" t="s">
        <v>1727</v>
      </c>
      <c r="B1502" s="45" t="s">
        <v>1413</v>
      </c>
      <c r="C1502" s="52">
        <v>4</v>
      </c>
    </row>
    <row r="1503" spans="1:3" x14ac:dyDescent="0.3">
      <c r="A1503" s="40" t="s">
        <v>1728</v>
      </c>
      <c r="B1503" s="45" t="s">
        <v>1413</v>
      </c>
      <c r="C1503" s="52">
        <v>4</v>
      </c>
    </row>
    <row r="1504" spans="1:3" x14ac:dyDescent="0.3">
      <c r="A1504" s="40" t="s">
        <v>1729</v>
      </c>
      <c r="B1504" s="45" t="s">
        <v>1414</v>
      </c>
      <c r="C1504" s="52">
        <v>5</v>
      </c>
    </row>
    <row r="1505" spans="1:3" x14ac:dyDescent="0.3">
      <c r="A1505" s="40" t="s">
        <v>1730</v>
      </c>
      <c r="B1505" s="45" t="s">
        <v>1418</v>
      </c>
      <c r="C1505" s="52">
        <v>3</v>
      </c>
    </row>
    <row r="1506" spans="1:3" x14ac:dyDescent="0.3">
      <c r="A1506" s="40" t="s">
        <v>1731</v>
      </c>
      <c r="B1506" s="45" t="s">
        <v>1409</v>
      </c>
      <c r="C1506" s="52">
        <v>7</v>
      </c>
    </row>
    <row r="1507" spans="1:3" x14ac:dyDescent="0.3">
      <c r="A1507" s="40" t="s">
        <v>1732</v>
      </c>
      <c r="B1507" s="45" t="s">
        <v>1411</v>
      </c>
      <c r="C1507" s="52">
        <v>8</v>
      </c>
    </row>
    <row r="1508" spans="1:3" x14ac:dyDescent="0.3">
      <c r="A1508" s="40" t="s">
        <v>1733</v>
      </c>
      <c r="B1508" s="45" t="s">
        <v>1413</v>
      </c>
      <c r="C1508" s="52">
        <v>4</v>
      </c>
    </row>
    <row r="1509" spans="1:3" x14ac:dyDescent="0.3">
      <c r="A1509" s="40" t="s">
        <v>1734</v>
      </c>
      <c r="B1509" s="45" t="s">
        <v>1413</v>
      </c>
      <c r="C1509" s="52">
        <v>4</v>
      </c>
    </row>
    <row r="1510" spans="1:3" x14ac:dyDescent="0.3">
      <c r="A1510" s="40" t="s">
        <v>1735</v>
      </c>
      <c r="B1510" s="45" t="s">
        <v>1413</v>
      </c>
      <c r="C1510" s="52">
        <v>4</v>
      </c>
    </row>
    <row r="1511" spans="1:3" x14ac:dyDescent="0.3">
      <c r="A1511" s="40" t="s">
        <v>1736</v>
      </c>
      <c r="B1511" s="45" t="s">
        <v>1411</v>
      </c>
      <c r="C1511" s="52">
        <v>8</v>
      </c>
    </row>
    <row r="1512" spans="1:3" x14ac:dyDescent="0.3">
      <c r="A1512" s="40" t="s">
        <v>1737</v>
      </c>
      <c r="B1512" s="45" t="s">
        <v>1</v>
      </c>
      <c r="C1512" s="52">
        <v>10</v>
      </c>
    </row>
    <row r="1513" spans="1:3" x14ac:dyDescent="0.3">
      <c r="A1513" s="40" t="s">
        <v>1738</v>
      </c>
      <c r="B1513" s="45" t="s">
        <v>1414</v>
      </c>
      <c r="C1513" s="52">
        <v>5</v>
      </c>
    </row>
    <row r="1514" spans="1:3" x14ac:dyDescent="0.3">
      <c r="A1514" s="40" t="s">
        <v>1739</v>
      </c>
      <c r="B1514" s="45" t="s">
        <v>1418</v>
      </c>
      <c r="C1514" s="52">
        <v>3</v>
      </c>
    </row>
    <row r="1515" spans="1:3" x14ac:dyDescent="0.3">
      <c r="A1515" s="40" t="s">
        <v>1740</v>
      </c>
      <c r="B1515" s="45" t="s">
        <v>1414</v>
      </c>
      <c r="C1515" s="52">
        <v>5</v>
      </c>
    </row>
    <row r="1516" spans="1:3" x14ac:dyDescent="0.3">
      <c r="A1516" s="40" t="s">
        <v>1741</v>
      </c>
      <c r="B1516" s="45" t="s">
        <v>1413</v>
      </c>
      <c r="C1516" s="52">
        <v>4</v>
      </c>
    </row>
    <row r="1517" spans="1:3" x14ac:dyDescent="0.3">
      <c r="A1517" s="40" t="s">
        <v>1742</v>
      </c>
      <c r="B1517" s="45" t="s">
        <v>1418</v>
      </c>
      <c r="C1517" s="52">
        <v>3</v>
      </c>
    </row>
    <row r="1518" spans="1:3" x14ac:dyDescent="0.3">
      <c r="A1518" s="40" t="s">
        <v>1743</v>
      </c>
      <c r="B1518" s="45" t="s">
        <v>1409</v>
      </c>
      <c r="C1518" s="52">
        <v>7</v>
      </c>
    </row>
    <row r="1519" spans="1:3" x14ac:dyDescent="0.3">
      <c r="A1519" s="40" t="s">
        <v>1744</v>
      </c>
      <c r="B1519" s="45" t="s">
        <v>1409</v>
      </c>
      <c r="C1519" s="52">
        <v>7</v>
      </c>
    </row>
    <row r="1520" spans="1:3" x14ac:dyDescent="0.3">
      <c r="A1520" s="40" t="s">
        <v>1745</v>
      </c>
      <c r="B1520" s="45" t="s">
        <v>1409</v>
      </c>
      <c r="C1520" s="52">
        <v>7</v>
      </c>
    </row>
    <row r="1521" spans="1:3" x14ac:dyDescent="0.3">
      <c r="A1521" s="40" t="s">
        <v>1746</v>
      </c>
      <c r="B1521" s="45" t="s">
        <v>1</v>
      </c>
      <c r="C1521" s="52">
        <v>10</v>
      </c>
    </row>
    <row r="1522" spans="1:3" x14ac:dyDescent="0.3">
      <c r="A1522" s="40" t="s">
        <v>1747</v>
      </c>
      <c r="B1522" s="45" t="s">
        <v>45</v>
      </c>
      <c r="C1522" s="52">
        <v>6</v>
      </c>
    </row>
    <row r="1523" spans="1:3" x14ac:dyDescent="0.3">
      <c r="A1523" s="40" t="s">
        <v>1748</v>
      </c>
      <c r="B1523" s="45" t="s">
        <v>1409</v>
      </c>
      <c r="C1523" s="52">
        <v>7</v>
      </c>
    </row>
    <row r="1524" spans="1:3" x14ac:dyDescent="0.3">
      <c r="A1524" s="40" t="s">
        <v>1749</v>
      </c>
      <c r="B1524" s="45" t="s">
        <v>1409</v>
      </c>
      <c r="C1524" s="52">
        <v>7</v>
      </c>
    </row>
    <row r="1525" spans="1:3" x14ac:dyDescent="0.3">
      <c r="A1525" s="40" t="s">
        <v>1750</v>
      </c>
      <c r="B1525" s="45" t="s">
        <v>1413</v>
      </c>
      <c r="C1525" s="52">
        <v>4</v>
      </c>
    </row>
    <row r="1526" spans="1:3" x14ac:dyDescent="0.3">
      <c r="A1526" s="40" t="s">
        <v>1751</v>
      </c>
      <c r="B1526" s="45" t="s">
        <v>45</v>
      </c>
      <c r="C1526" s="52">
        <v>6</v>
      </c>
    </row>
    <row r="1527" spans="1:3" x14ac:dyDescent="0.3">
      <c r="A1527" s="40" t="s">
        <v>1752</v>
      </c>
      <c r="B1527" s="45" t="s">
        <v>1413</v>
      </c>
      <c r="C1527" s="52">
        <v>4</v>
      </c>
    </row>
    <row r="1528" spans="1:3" x14ac:dyDescent="0.3">
      <c r="A1528" s="40" t="s">
        <v>1753</v>
      </c>
      <c r="B1528" s="45" t="s">
        <v>1414</v>
      </c>
      <c r="C1528" s="52">
        <v>5</v>
      </c>
    </row>
    <row r="1529" spans="1:3" x14ac:dyDescent="0.3">
      <c r="A1529" s="40" t="s">
        <v>1754</v>
      </c>
      <c r="B1529" s="45" t="s">
        <v>1413</v>
      </c>
      <c r="C1529" s="52">
        <v>4</v>
      </c>
    </row>
    <row r="1530" spans="1:3" x14ac:dyDescent="0.3">
      <c r="A1530" s="40" t="s">
        <v>1755</v>
      </c>
      <c r="B1530" s="45" t="s">
        <v>1417</v>
      </c>
      <c r="C1530" s="52">
        <v>2</v>
      </c>
    </row>
    <row r="1531" spans="1:3" x14ac:dyDescent="0.3">
      <c r="A1531" s="40" t="s">
        <v>1756</v>
      </c>
      <c r="B1531" s="45" t="s">
        <v>1417</v>
      </c>
      <c r="C1531" s="52">
        <v>2</v>
      </c>
    </row>
    <row r="1532" spans="1:3" x14ac:dyDescent="0.3">
      <c r="A1532" s="40" t="s">
        <v>1757</v>
      </c>
      <c r="B1532" s="45" t="s">
        <v>1409</v>
      </c>
      <c r="C1532" s="52">
        <v>7</v>
      </c>
    </row>
    <row r="1533" spans="1:3" x14ac:dyDescent="0.3">
      <c r="A1533" s="40" t="s">
        <v>1758</v>
      </c>
      <c r="B1533" s="45" t="s">
        <v>1412</v>
      </c>
      <c r="C1533" s="52">
        <v>12</v>
      </c>
    </row>
    <row r="1534" spans="1:3" x14ac:dyDescent="0.3">
      <c r="A1534" s="40" t="s">
        <v>1759</v>
      </c>
      <c r="B1534" s="45" t="s">
        <v>1417</v>
      </c>
      <c r="C1534" s="52">
        <v>2</v>
      </c>
    </row>
    <row r="1535" spans="1:3" x14ac:dyDescent="0.3">
      <c r="A1535" s="40" t="s">
        <v>1760</v>
      </c>
      <c r="B1535" s="45" t="s">
        <v>1413</v>
      </c>
      <c r="C1535" s="52">
        <v>4</v>
      </c>
    </row>
    <row r="1536" spans="1:3" x14ac:dyDescent="0.3">
      <c r="A1536" s="40" t="s">
        <v>1761</v>
      </c>
      <c r="B1536" s="45" t="s">
        <v>1414</v>
      </c>
      <c r="C1536" s="52">
        <v>5</v>
      </c>
    </row>
    <row r="1537" spans="1:3" x14ac:dyDescent="0.3">
      <c r="A1537" s="40" t="s">
        <v>1762</v>
      </c>
      <c r="B1537" s="45" t="s">
        <v>45</v>
      </c>
      <c r="C1537" s="52">
        <v>6</v>
      </c>
    </row>
    <row r="1538" spans="1:3" x14ac:dyDescent="0.3">
      <c r="A1538" s="40" t="s">
        <v>1763</v>
      </c>
      <c r="B1538" s="45" t="s">
        <v>1409</v>
      </c>
      <c r="C1538" s="52">
        <v>7</v>
      </c>
    </row>
    <row r="1539" spans="1:3" x14ac:dyDescent="0.3">
      <c r="A1539" s="40" t="s">
        <v>1764</v>
      </c>
      <c r="B1539" s="45" t="s">
        <v>1409</v>
      </c>
      <c r="C1539" s="52">
        <v>7</v>
      </c>
    </row>
    <row r="1540" spans="1:3" x14ac:dyDescent="0.3">
      <c r="A1540" s="40" t="s">
        <v>1765</v>
      </c>
      <c r="B1540" s="45" t="s">
        <v>1417</v>
      </c>
      <c r="C1540" s="52">
        <v>2</v>
      </c>
    </row>
    <row r="1541" spans="1:3" x14ac:dyDescent="0.3">
      <c r="A1541" s="40" t="s">
        <v>1766</v>
      </c>
      <c r="B1541" s="45" t="s">
        <v>1414</v>
      </c>
      <c r="C1541" s="52">
        <v>5</v>
      </c>
    </row>
    <row r="1542" spans="1:3" x14ac:dyDescent="0.3">
      <c r="A1542" s="40" t="s">
        <v>1767</v>
      </c>
      <c r="B1542" s="45" t="s">
        <v>1409</v>
      </c>
      <c r="C1542" s="52">
        <v>7</v>
      </c>
    </row>
    <row r="1543" spans="1:3" x14ac:dyDescent="0.3">
      <c r="A1543" s="40" t="s">
        <v>1768</v>
      </c>
      <c r="B1543" s="45" t="s">
        <v>1409</v>
      </c>
      <c r="C1543" s="52">
        <v>7</v>
      </c>
    </row>
    <row r="1544" spans="1:3" x14ac:dyDescent="0.3">
      <c r="A1544" s="40" t="s">
        <v>1769</v>
      </c>
      <c r="B1544" s="45" t="s">
        <v>1414</v>
      </c>
      <c r="C1544" s="52">
        <v>5</v>
      </c>
    </row>
    <row r="1545" spans="1:3" x14ac:dyDescent="0.3">
      <c r="A1545" s="40" t="s">
        <v>2188</v>
      </c>
      <c r="B1545" s="45" t="s">
        <v>1411</v>
      </c>
      <c r="C1545" s="52">
        <v>8</v>
      </c>
    </row>
    <row r="1546" spans="1:3" x14ac:dyDescent="0.3">
      <c r="A1546" s="40" t="s">
        <v>1770</v>
      </c>
      <c r="B1546" s="45" t="s">
        <v>1418</v>
      </c>
      <c r="C1546" s="52">
        <v>3</v>
      </c>
    </row>
    <row r="1547" spans="1:3" x14ac:dyDescent="0.3">
      <c r="A1547" s="40" t="s">
        <v>1771</v>
      </c>
      <c r="B1547" s="45" t="s">
        <v>1417</v>
      </c>
      <c r="C1547" s="52">
        <v>2</v>
      </c>
    </row>
    <row r="1548" spans="1:3" x14ac:dyDescent="0.3">
      <c r="A1548" s="40" t="s">
        <v>1772</v>
      </c>
      <c r="B1548" s="45" t="s">
        <v>1409</v>
      </c>
      <c r="C1548" s="52">
        <v>7</v>
      </c>
    </row>
    <row r="1549" spans="1:3" x14ac:dyDescent="0.3">
      <c r="A1549" s="40" t="s">
        <v>1773</v>
      </c>
      <c r="B1549" s="45" t="s">
        <v>1413</v>
      </c>
      <c r="C1549" s="52">
        <v>4</v>
      </c>
    </row>
    <row r="1550" spans="1:3" x14ac:dyDescent="0.3">
      <c r="A1550" s="40" t="s">
        <v>1774</v>
      </c>
      <c r="B1550" s="45" t="s">
        <v>45</v>
      </c>
      <c r="C1550" s="52">
        <v>6</v>
      </c>
    </row>
    <row r="1551" spans="1:3" x14ac:dyDescent="0.3">
      <c r="A1551" s="40" t="s">
        <v>1775</v>
      </c>
      <c r="B1551" s="45" t="s">
        <v>1417</v>
      </c>
      <c r="C1551" s="52">
        <v>2</v>
      </c>
    </row>
    <row r="1552" spans="1:3" x14ac:dyDescent="0.3">
      <c r="A1552" s="40" t="s">
        <v>1784</v>
      </c>
      <c r="B1552" s="45" t="s">
        <v>1413</v>
      </c>
      <c r="C1552" s="52">
        <v>4</v>
      </c>
    </row>
    <row r="1553" spans="1:3" x14ac:dyDescent="0.3">
      <c r="A1553" s="40" t="s">
        <v>1776</v>
      </c>
      <c r="B1553" s="45" t="s">
        <v>1410</v>
      </c>
      <c r="C1553" s="52">
        <v>9</v>
      </c>
    </row>
    <row r="1554" spans="1:3" x14ac:dyDescent="0.3">
      <c r="A1554" s="40" t="s">
        <v>1777</v>
      </c>
      <c r="B1554" s="45" t="s">
        <v>1414</v>
      </c>
      <c r="C1554" s="52">
        <v>5</v>
      </c>
    </row>
    <row r="1555" spans="1:3" x14ac:dyDescent="0.3">
      <c r="A1555" s="40" t="s">
        <v>1778</v>
      </c>
      <c r="B1555" s="45" t="s">
        <v>45</v>
      </c>
      <c r="C1555" s="52">
        <v>6</v>
      </c>
    </row>
    <row r="1556" spans="1:3" x14ac:dyDescent="0.3">
      <c r="A1556" s="40" t="s">
        <v>1779</v>
      </c>
      <c r="B1556" s="45" t="s">
        <v>1411</v>
      </c>
      <c r="C1556" s="52">
        <v>8</v>
      </c>
    </row>
    <row r="1557" spans="1:3" x14ac:dyDescent="0.3">
      <c r="A1557" s="40" t="s">
        <v>1780</v>
      </c>
      <c r="B1557" s="45" t="s">
        <v>45</v>
      </c>
      <c r="C1557" s="52">
        <v>6</v>
      </c>
    </row>
    <row r="1558" spans="1:3" x14ac:dyDescent="0.3">
      <c r="A1558" s="40" t="s">
        <v>1781</v>
      </c>
      <c r="B1558" s="45" t="s">
        <v>1417</v>
      </c>
      <c r="C1558" s="52">
        <v>2</v>
      </c>
    </row>
    <row r="1559" spans="1:3" x14ac:dyDescent="0.3">
      <c r="A1559" s="40" t="s">
        <v>1782</v>
      </c>
      <c r="B1559" s="45" t="s">
        <v>1417</v>
      </c>
      <c r="C1559" s="52">
        <v>2</v>
      </c>
    </row>
    <row r="1560" spans="1:3" x14ac:dyDescent="0.3">
      <c r="A1560" s="40" t="s">
        <v>1783</v>
      </c>
      <c r="B1560" s="45" t="s">
        <v>1413</v>
      </c>
      <c r="C1560" s="52">
        <v>4</v>
      </c>
    </row>
    <row r="1561" spans="1:3" x14ac:dyDescent="0.3">
      <c r="A1561" s="40" t="s">
        <v>1791</v>
      </c>
      <c r="B1561" s="45" t="s">
        <v>45</v>
      </c>
      <c r="C1561" s="52">
        <v>6</v>
      </c>
    </row>
    <row r="1562" spans="1:3" x14ac:dyDescent="0.3">
      <c r="A1562" s="40" t="s">
        <v>1785</v>
      </c>
      <c r="B1562" s="45" t="s">
        <v>1410</v>
      </c>
      <c r="C1562" s="52">
        <v>9</v>
      </c>
    </row>
    <row r="1563" spans="1:3" x14ac:dyDescent="0.3">
      <c r="A1563" s="40" t="s">
        <v>1786</v>
      </c>
      <c r="B1563" s="45" t="s">
        <v>1414</v>
      </c>
      <c r="C1563" s="52">
        <v>5</v>
      </c>
    </row>
    <row r="1564" spans="1:3" x14ac:dyDescent="0.3">
      <c r="A1564" s="40" t="s">
        <v>1787</v>
      </c>
      <c r="B1564" s="45" t="s">
        <v>1413</v>
      </c>
      <c r="C1564" s="52">
        <v>4</v>
      </c>
    </row>
    <row r="1565" spans="1:3" x14ac:dyDescent="0.3">
      <c r="A1565" s="40" t="s">
        <v>1788</v>
      </c>
      <c r="B1565" s="45" t="s">
        <v>1417</v>
      </c>
      <c r="C1565" s="52">
        <v>2</v>
      </c>
    </row>
    <row r="1566" spans="1:3" x14ac:dyDescent="0.3">
      <c r="A1566" s="40" t="s">
        <v>1789</v>
      </c>
      <c r="B1566" s="45" t="s">
        <v>1414</v>
      </c>
      <c r="C1566" s="52">
        <v>5</v>
      </c>
    </row>
    <row r="1567" spans="1:3" x14ac:dyDescent="0.3">
      <c r="A1567" s="40" t="s">
        <v>1790</v>
      </c>
      <c r="B1567" s="45" t="s">
        <v>1413</v>
      </c>
      <c r="C1567" s="52">
        <v>4</v>
      </c>
    </row>
    <row r="1568" spans="1:3" x14ac:dyDescent="0.3">
      <c r="A1568" s="40" t="s">
        <v>1792</v>
      </c>
      <c r="B1568" s="45" t="s">
        <v>1413</v>
      </c>
      <c r="C1568" s="52">
        <v>4</v>
      </c>
    </row>
    <row r="1569" spans="1:3" x14ac:dyDescent="0.3">
      <c r="A1569" s="40" t="s">
        <v>1793</v>
      </c>
      <c r="B1569" s="45" t="s">
        <v>1411</v>
      </c>
      <c r="C1569" s="52">
        <v>8</v>
      </c>
    </row>
    <row r="1570" spans="1:3" x14ac:dyDescent="0.3">
      <c r="A1570" s="40" t="s">
        <v>1794</v>
      </c>
      <c r="B1570" s="45" t="s">
        <v>1413</v>
      </c>
      <c r="C1570" s="52">
        <v>4</v>
      </c>
    </row>
    <row r="1571" spans="1:3" x14ac:dyDescent="0.3">
      <c r="A1571" s="40" t="s">
        <v>1795</v>
      </c>
      <c r="B1571" s="45" t="s">
        <v>1409</v>
      </c>
      <c r="C1571" s="52">
        <v>7</v>
      </c>
    </row>
    <row r="1572" spans="1:3" x14ac:dyDescent="0.3">
      <c r="A1572" s="40" t="s">
        <v>1796</v>
      </c>
      <c r="B1572" s="45" t="s">
        <v>1413</v>
      </c>
      <c r="C1572" s="52">
        <v>4</v>
      </c>
    </row>
    <row r="1573" spans="1:3" x14ac:dyDescent="0.3">
      <c r="A1573" s="40" t="s">
        <v>1797</v>
      </c>
      <c r="B1573" s="45" t="s">
        <v>1417</v>
      </c>
      <c r="C1573" s="52">
        <v>2</v>
      </c>
    </row>
    <row r="1574" spans="1:3" x14ac:dyDescent="0.3">
      <c r="A1574" s="40" t="s">
        <v>1798</v>
      </c>
      <c r="B1574" s="45" t="s">
        <v>1410</v>
      </c>
      <c r="C1574" s="52">
        <v>9</v>
      </c>
    </row>
    <row r="1575" spans="1:3" x14ac:dyDescent="0.3">
      <c r="A1575" s="40" t="s">
        <v>1799</v>
      </c>
      <c r="B1575" s="45" t="s">
        <v>1414</v>
      </c>
      <c r="C1575" s="52">
        <v>5</v>
      </c>
    </row>
    <row r="1576" spans="1:3" x14ac:dyDescent="0.3">
      <c r="A1576" s="40" t="s">
        <v>1800</v>
      </c>
      <c r="B1576" s="45" t="s">
        <v>1412</v>
      </c>
      <c r="C1576" s="52">
        <v>12</v>
      </c>
    </row>
    <row r="1577" spans="1:3" x14ac:dyDescent="0.3">
      <c r="A1577" s="40" t="s">
        <v>1801</v>
      </c>
      <c r="B1577" s="45" t="s">
        <v>1411</v>
      </c>
      <c r="C1577" s="52">
        <v>8</v>
      </c>
    </row>
    <row r="1578" spans="1:3" x14ac:dyDescent="0.3">
      <c r="A1578" s="40" t="s">
        <v>1802</v>
      </c>
      <c r="B1578" s="45" t="s">
        <v>1421</v>
      </c>
      <c r="C1578" s="52">
        <v>13</v>
      </c>
    </row>
    <row r="1579" spans="1:3" x14ac:dyDescent="0.3">
      <c r="A1579" s="40" t="s">
        <v>1803</v>
      </c>
      <c r="B1579" s="45" t="s">
        <v>45</v>
      </c>
      <c r="C1579" s="52">
        <v>6</v>
      </c>
    </row>
    <row r="1580" spans="1:3" x14ac:dyDescent="0.3">
      <c r="A1580" s="40" t="s">
        <v>1804</v>
      </c>
      <c r="B1580" s="45" t="s">
        <v>1409</v>
      </c>
      <c r="C1580" s="52">
        <v>7</v>
      </c>
    </row>
    <row r="1581" spans="1:3" x14ac:dyDescent="0.3">
      <c r="A1581" s="40" t="s">
        <v>1805</v>
      </c>
      <c r="B1581" s="45" t="s">
        <v>45</v>
      </c>
      <c r="C1581" s="52">
        <v>6</v>
      </c>
    </row>
    <row r="1582" spans="1:3" x14ac:dyDescent="0.3">
      <c r="A1582" s="40" t="s">
        <v>1806</v>
      </c>
      <c r="B1582" s="45" t="s">
        <v>1409</v>
      </c>
      <c r="C1582" s="52">
        <v>7</v>
      </c>
    </row>
    <row r="1583" spans="1:3" x14ac:dyDescent="0.3">
      <c r="A1583" s="40" t="s">
        <v>1807</v>
      </c>
      <c r="B1583" s="45" t="s">
        <v>1411</v>
      </c>
      <c r="C1583" s="52">
        <v>8</v>
      </c>
    </row>
    <row r="1584" spans="1:3" x14ac:dyDescent="0.3">
      <c r="A1584" s="40" t="s">
        <v>1808</v>
      </c>
      <c r="B1584" s="45" t="s">
        <v>1410</v>
      </c>
      <c r="C1584" s="52">
        <v>9</v>
      </c>
    </row>
    <row r="1585" spans="1:3" x14ac:dyDescent="0.3">
      <c r="A1585" s="40" t="s">
        <v>1809</v>
      </c>
      <c r="B1585" s="45" t="s">
        <v>1</v>
      </c>
      <c r="C1585" s="52">
        <v>10</v>
      </c>
    </row>
    <row r="1586" spans="1:3" x14ac:dyDescent="0.3">
      <c r="A1586" s="40" t="s">
        <v>1810</v>
      </c>
      <c r="B1586" s="45" t="s">
        <v>1411</v>
      </c>
      <c r="C1586" s="52">
        <v>8</v>
      </c>
    </row>
    <row r="1587" spans="1:3" x14ac:dyDescent="0.3">
      <c r="A1587" s="40" t="s">
        <v>1811</v>
      </c>
      <c r="B1587" s="45" t="s">
        <v>45</v>
      </c>
      <c r="C1587" s="52">
        <v>6</v>
      </c>
    </row>
    <row r="1588" spans="1:3" x14ac:dyDescent="0.3">
      <c r="A1588" s="40" t="s">
        <v>1812</v>
      </c>
      <c r="B1588" s="45" t="s">
        <v>45</v>
      </c>
      <c r="C1588" s="52">
        <v>6</v>
      </c>
    </row>
    <row r="1589" spans="1:3" x14ac:dyDescent="0.3">
      <c r="A1589" s="40" t="s">
        <v>1813</v>
      </c>
      <c r="B1589" s="45" t="s">
        <v>1411</v>
      </c>
      <c r="C1589" s="52">
        <v>8</v>
      </c>
    </row>
    <row r="1590" spans="1:3" x14ac:dyDescent="0.3">
      <c r="A1590" s="40" t="s">
        <v>1814</v>
      </c>
      <c r="B1590" s="45" t="s">
        <v>1411</v>
      </c>
      <c r="C1590" s="52">
        <v>8</v>
      </c>
    </row>
    <row r="1591" spans="1:3" x14ac:dyDescent="0.3">
      <c r="A1591" s="40" t="s">
        <v>1815</v>
      </c>
      <c r="B1591" s="45" t="s">
        <v>1413</v>
      </c>
      <c r="C1591" s="52">
        <v>4</v>
      </c>
    </row>
    <row r="1592" spans="1:3" x14ac:dyDescent="0.3">
      <c r="A1592" s="40" t="s">
        <v>1816</v>
      </c>
      <c r="B1592" s="45" t="s">
        <v>1409</v>
      </c>
      <c r="C1592" s="52">
        <v>7</v>
      </c>
    </row>
    <row r="1593" spans="1:3" x14ac:dyDescent="0.3">
      <c r="A1593" s="40" t="s">
        <v>1817</v>
      </c>
      <c r="B1593" s="45" t="s">
        <v>1410</v>
      </c>
      <c r="C1593" s="52">
        <v>9</v>
      </c>
    </row>
    <row r="1594" spans="1:3" x14ac:dyDescent="0.3">
      <c r="A1594" s="40" t="s">
        <v>1818</v>
      </c>
      <c r="B1594" s="45" t="s">
        <v>1410</v>
      </c>
      <c r="C1594" s="52">
        <v>9</v>
      </c>
    </row>
    <row r="1595" spans="1:3" x14ac:dyDescent="0.3">
      <c r="A1595" s="40" t="s">
        <v>1819</v>
      </c>
      <c r="B1595" s="45" t="s">
        <v>1409</v>
      </c>
      <c r="C1595" s="52">
        <v>7</v>
      </c>
    </row>
    <row r="1596" spans="1:3" x14ac:dyDescent="0.3">
      <c r="A1596" s="40" t="s">
        <v>1820</v>
      </c>
      <c r="B1596" s="45" t="s">
        <v>1411</v>
      </c>
      <c r="C1596" s="52">
        <v>8</v>
      </c>
    </row>
    <row r="1597" spans="1:3" x14ac:dyDescent="0.3">
      <c r="A1597" s="40" t="s">
        <v>1821</v>
      </c>
      <c r="B1597" s="45" t="s">
        <v>1417</v>
      </c>
      <c r="C1597" s="52">
        <v>2</v>
      </c>
    </row>
    <row r="1598" spans="1:3" x14ac:dyDescent="0.3">
      <c r="A1598" s="40" t="s">
        <v>1822</v>
      </c>
      <c r="B1598" s="45" t="s">
        <v>1417</v>
      </c>
      <c r="C1598" s="52">
        <v>2</v>
      </c>
    </row>
    <row r="1599" spans="1:3" x14ac:dyDescent="0.3">
      <c r="A1599" s="40" t="s">
        <v>1823</v>
      </c>
      <c r="B1599" s="45" t="s">
        <v>1409</v>
      </c>
      <c r="C1599" s="52">
        <v>7</v>
      </c>
    </row>
    <row r="1600" spans="1:3" x14ac:dyDescent="0.3">
      <c r="A1600" s="40" t="s">
        <v>1824</v>
      </c>
      <c r="B1600" s="45" t="s">
        <v>1418</v>
      </c>
      <c r="C1600" s="52">
        <v>3</v>
      </c>
    </row>
    <row r="1601" spans="1:3" x14ac:dyDescent="0.3">
      <c r="A1601" s="40" t="s">
        <v>1825</v>
      </c>
      <c r="B1601" s="45" t="s">
        <v>45</v>
      </c>
      <c r="C1601" s="52">
        <v>6</v>
      </c>
    </row>
    <row r="1602" spans="1:3" x14ac:dyDescent="0.3">
      <c r="A1602" s="40" t="s">
        <v>1826</v>
      </c>
      <c r="B1602" s="45" t="s">
        <v>1409</v>
      </c>
      <c r="C1602" s="52">
        <v>7</v>
      </c>
    </row>
    <row r="1603" spans="1:3" x14ac:dyDescent="0.3">
      <c r="A1603" s="40" t="s">
        <v>1827</v>
      </c>
      <c r="B1603" s="45" t="s">
        <v>1420</v>
      </c>
      <c r="C1603" s="52">
        <v>10</v>
      </c>
    </row>
    <row r="1604" spans="1:3" x14ac:dyDescent="0.3">
      <c r="A1604" s="40" t="s">
        <v>1828</v>
      </c>
      <c r="B1604" s="45" t="s">
        <v>1410</v>
      </c>
      <c r="C1604" s="52">
        <v>9</v>
      </c>
    </row>
    <row r="1605" spans="1:3" x14ac:dyDescent="0.3">
      <c r="A1605" s="40" t="s">
        <v>1829</v>
      </c>
      <c r="B1605" s="45" t="s">
        <v>45</v>
      </c>
      <c r="C1605" s="52">
        <v>6</v>
      </c>
    </row>
    <row r="1606" spans="1:3" x14ac:dyDescent="0.3">
      <c r="A1606" s="40" t="s">
        <v>1830</v>
      </c>
      <c r="B1606" s="45" t="s">
        <v>1417</v>
      </c>
      <c r="C1606" s="52">
        <v>2</v>
      </c>
    </row>
    <row r="1607" spans="1:3" x14ac:dyDescent="0.3">
      <c r="A1607" s="40" t="s">
        <v>1831</v>
      </c>
      <c r="B1607" s="45" t="s">
        <v>1413</v>
      </c>
      <c r="C1607" s="52">
        <v>4</v>
      </c>
    </row>
    <row r="1608" spans="1:3" x14ac:dyDescent="0.3">
      <c r="A1608" s="40" t="s">
        <v>1832</v>
      </c>
      <c r="B1608" s="45" t="s">
        <v>1411</v>
      </c>
      <c r="C1608" s="52">
        <v>8</v>
      </c>
    </row>
    <row r="1609" spans="1:3" x14ac:dyDescent="0.3">
      <c r="A1609" s="40" t="s">
        <v>1833</v>
      </c>
      <c r="B1609" s="45" t="s">
        <v>1414</v>
      </c>
      <c r="C1609" s="52">
        <v>5</v>
      </c>
    </row>
    <row r="1610" spans="1:3" x14ac:dyDescent="0.3">
      <c r="A1610" s="40" t="s">
        <v>1834</v>
      </c>
      <c r="B1610" s="45" t="s">
        <v>1413</v>
      </c>
      <c r="C1610" s="52">
        <v>4</v>
      </c>
    </row>
    <row r="1611" spans="1:3" x14ac:dyDescent="0.3">
      <c r="A1611" s="40" t="s">
        <v>1835</v>
      </c>
      <c r="B1611" s="45" t="s">
        <v>1409</v>
      </c>
      <c r="C1611" s="52">
        <v>7</v>
      </c>
    </row>
    <row r="1612" spans="1:3" x14ac:dyDescent="0.3">
      <c r="A1612" s="40" t="s">
        <v>1836</v>
      </c>
      <c r="B1612" s="45" t="s">
        <v>1413</v>
      </c>
      <c r="C1612" s="52">
        <v>4</v>
      </c>
    </row>
    <row r="1613" spans="1:3" x14ac:dyDescent="0.3">
      <c r="A1613" s="40" t="s">
        <v>1837</v>
      </c>
      <c r="B1613" s="45" t="s">
        <v>1413</v>
      </c>
      <c r="C1613" s="52">
        <v>4</v>
      </c>
    </row>
    <row r="1614" spans="1:3" x14ac:dyDescent="0.3">
      <c r="A1614" s="40" t="s">
        <v>1838</v>
      </c>
      <c r="B1614" s="45" t="s">
        <v>1411</v>
      </c>
      <c r="C1614" s="52">
        <v>8</v>
      </c>
    </row>
    <row r="1615" spans="1:3" x14ac:dyDescent="0.3">
      <c r="A1615" s="40" t="s">
        <v>1839</v>
      </c>
      <c r="B1615" s="45" t="s">
        <v>1409</v>
      </c>
      <c r="C1615" s="52">
        <v>7</v>
      </c>
    </row>
    <row r="1616" spans="1:3" x14ac:dyDescent="0.3">
      <c r="A1616" s="40" t="s">
        <v>1840</v>
      </c>
      <c r="B1616" s="45" t="s">
        <v>1411</v>
      </c>
      <c r="C1616" s="52">
        <v>8</v>
      </c>
    </row>
    <row r="1617" spans="1:3" x14ac:dyDescent="0.3">
      <c r="A1617" s="40" t="s">
        <v>1841</v>
      </c>
      <c r="B1617" s="45" t="s">
        <v>45</v>
      </c>
      <c r="C1617" s="52">
        <v>6</v>
      </c>
    </row>
    <row r="1618" spans="1:3" x14ac:dyDescent="0.3">
      <c r="A1618" s="40" t="s">
        <v>1842</v>
      </c>
      <c r="B1618" s="45" t="s">
        <v>45</v>
      </c>
      <c r="C1618" s="52">
        <v>6</v>
      </c>
    </row>
    <row r="1619" spans="1:3" x14ac:dyDescent="0.3">
      <c r="A1619" s="40" t="s">
        <v>1843</v>
      </c>
      <c r="B1619" s="45" t="s">
        <v>1413</v>
      </c>
      <c r="C1619" s="52">
        <v>4</v>
      </c>
    </row>
    <row r="1620" spans="1:3" x14ac:dyDescent="0.3">
      <c r="A1620" s="40" t="s">
        <v>1844</v>
      </c>
      <c r="B1620" s="45" t="s">
        <v>1413</v>
      </c>
      <c r="C1620" s="52">
        <v>4</v>
      </c>
    </row>
    <row r="1621" spans="1:3" x14ac:dyDescent="0.3">
      <c r="A1621" s="40" t="s">
        <v>1845</v>
      </c>
      <c r="B1621" s="45" t="s">
        <v>1409</v>
      </c>
      <c r="C1621" s="52">
        <v>7</v>
      </c>
    </row>
    <row r="1622" spans="1:3" x14ac:dyDescent="0.3">
      <c r="A1622" s="40" t="s">
        <v>1846</v>
      </c>
      <c r="B1622" s="45" t="s">
        <v>1413</v>
      </c>
      <c r="C1622" s="52">
        <v>4</v>
      </c>
    </row>
    <row r="1623" spans="1:3" x14ac:dyDescent="0.3">
      <c r="A1623" s="40" t="s">
        <v>1847</v>
      </c>
      <c r="B1623" s="45" t="s">
        <v>1411</v>
      </c>
      <c r="C1623" s="52">
        <v>8</v>
      </c>
    </row>
    <row r="1624" spans="1:3" x14ac:dyDescent="0.3">
      <c r="A1624" s="40" t="s">
        <v>1848</v>
      </c>
      <c r="B1624" s="45" t="s">
        <v>1409</v>
      </c>
      <c r="C1624" s="52">
        <v>7</v>
      </c>
    </row>
    <row r="1625" spans="1:3" x14ac:dyDescent="0.3">
      <c r="A1625" s="40" t="s">
        <v>1849</v>
      </c>
      <c r="B1625" s="45" t="s">
        <v>1417</v>
      </c>
      <c r="C1625" s="52">
        <v>2</v>
      </c>
    </row>
    <row r="1626" spans="1:3" x14ac:dyDescent="0.3">
      <c r="A1626" s="40" t="s">
        <v>1850</v>
      </c>
      <c r="B1626" s="45" t="s">
        <v>1414</v>
      </c>
      <c r="C1626" s="52">
        <v>5</v>
      </c>
    </row>
    <row r="1627" spans="1:3" x14ac:dyDescent="0.3">
      <c r="A1627" s="40" t="s">
        <v>1851</v>
      </c>
      <c r="B1627" s="45" t="s">
        <v>45</v>
      </c>
      <c r="C1627" s="52">
        <v>6</v>
      </c>
    </row>
    <row r="1628" spans="1:3" x14ac:dyDescent="0.3">
      <c r="A1628" s="40" t="s">
        <v>1852</v>
      </c>
      <c r="B1628" s="45" t="s">
        <v>1409</v>
      </c>
      <c r="C1628" s="52">
        <v>7</v>
      </c>
    </row>
    <row r="1629" spans="1:3" x14ac:dyDescent="0.3">
      <c r="A1629" s="40" t="s">
        <v>1853</v>
      </c>
      <c r="B1629" s="45" t="s">
        <v>1417</v>
      </c>
      <c r="C1629" s="52">
        <v>2</v>
      </c>
    </row>
    <row r="1630" spans="1:3" x14ac:dyDescent="0.3">
      <c r="A1630" s="40" t="s">
        <v>1854</v>
      </c>
      <c r="B1630" s="45" t="s">
        <v>45</v>
      </c>
      <c r="C1630" s="52">
        <v>6</v>
      </c>
    </row>
    <row r="1631" spans="1:3" x14ac:dyDescent="0.3">
      <c r="A1631" s="40" t="s">
        <v>1855</v>
      </c>
      <c r="B1631" s="45" t="s">
        <v>1409</v>
      </c>
      <c r="C1631" s="52">
        <v>7</v>
      </c>
    </row>
    <row r="1632" spans="1:3" x14ac:dyDescent="0.3">
      <c r="A1632" s="40" t="s">
        <v>1859</v>
      </c>
      <c r="B1632" s="45" t="s">
        <v>45</v>
      </c>
      <c r="C1632" s="52">
        <v>6</v>
      </c>
    </row>
    <row r="1633" spans="1:3" x14ac:dyDescent="0.3">
      <c r="A1633" s="40" t="s">
        <v>1856</v>
      </c>
      <c r="B1633" s="45" t="s">
        <v>1409</v>
      </c>
      <c r="C1633" s="52">
        <v>7</v>
      </c>
    </row>
    <row r="1634" spans="1:3" x14ac:dyDescent="0.3">
      <c r="A1634" s="40" t="s">
        <v>1857</v>
      </c>
      <c r="B1634" s="45" t="s">
        <v>1409</v>
      </c>
      <c r="C1634" s="52">
        <v>7</v>
      </c>
    </row>
    <row r="1635" spans="1:3" x14ac:dyDescent="0.3">
      <c r="A1635" s="40" t="s">
        <v>1858</v>
      </c>
      <c r="B1635" s="45" t="s">
        <v>1413</v>
      </c>
      <c r="C1635" s="52">
        <v>4</v>
      </c>
    </row>
    <row r="1636" spans="1:3" x14ac:dyDescent="0.3">
      <c r="A1636" s="40" t="s">
        <v>1860</v>
      </c>
      <c r="B1636" s="45" t="s">
        <v>45</v>
      </c>
      <c r="C1636" s="52">
        <v>6</v>
      </c>
    </row>
    <row r="1637" spans="1:3" x14ac:dyDescent="0.3">
      <c r="A1637" s="40" t="s">
        <v>1861</v>
      </c>
      <c r="B1637" s="45" t="s">
        <v>45</v>
      </c>
      <c r="C1637" s="52">
        <v>6</v>
      </c>
    </row>
    <row r="1638" spans="1:3" x14ac:dyDescent="0.3">
      <c r="A1638" s="40" t="s">
        <v>1862</v>
      </c>
      <c r="B1638" s="45" t="s">
        <v>0</v>
      </c>
      <c r="C1638" s="52">
        <v>1</v>
      </c>
    </row>
    <row r="1639" spans="1:3" x14ac:dyDescent="0.3">
      <c r="A1639" s="40" t="s">
        <v>1869</v>
      </c>
      <c r="B1639" s="45" t="s">
        <v>1418</v>
      </c>
      <c r="C1639" s="52">
        <v>3</v>
      </c>
    </row>
    <row r="1640" spans="1:3" x14ac:dyDescent="0.3">
      <c r="A1640" s="40" t="s">
        <v>1870</v>
      </c>
      <c r="B1640" s="45" t="s">
        <v>1414</v>
      </c>
      <c r="C1640" s="52">
        <v>5</v>
      </c>
    </row>
    <row r="1641" spans="1:3" x14ac:dyDescent="0.3">
      <c r="A1641" s="40" t="s">
        <v>1871</v>
      </c>
      <c r="B1641" s="45" t="s">
        <v>45</v>
      </c>
      <c r="C1641" s="52">
        <v>6</v>
      </c>
    </row>
    <row r="1642" spans="1:3" x14ac:dyDescent="0.3">
      <c r="A1642" s="40" t="s">
        <v>1863</v>
      </c>
      <c r="B1642" s="45" t="s">
        <v>1409</v>
      </c>
      <c r="C1642" s="52">
        <v>7</v>
      </c>
    </row>
    <row r="1643" spans="1:3" x14ac:dyDescent="0.3">
      <c r="A1643" s="40" t="s">
        <v>1864</v>
      </c>
      <c r="B1643" s="45" t="s">
        <v>1411</v>
      </c>
      <c r="C1643" s="52">
        <v>8</v>
      </c>
    </row>
    <row r="1644" spans="1:3" x14ac:dyDescent="0.3">
      <c r="A1644" s="40" t="s">
        <v>1865</v>
      </c>
      <c r="B1644" s="45" t="s">
        <v>1413</v>
      </c>
      <c r="C1644" s="52">
        <v>4</v>
      </c>
    </row>
    <row r="1645" spans="1:3" x14ac:dyDescent="0.3">
      <c r="A1645" s="40" t="s">
        <v>1866</v>
      </c>
      <c r="B1645" s="45" t="s">
        <v>1414</v>
      </c>
      <c r="C1645" s="52">
        <v>5</v>
      </c>
    </row>
    <row r="1646" spans="1:3" x14ac:dyDescent="0.3">
      <c r="A1646" s="40" t="s">
        <v>1867</v>
      </c>
      <c r="B1646" s="45" t="s">
        <v>1417</v>
      </c>
      <c r="C1646" s="52">
        <v>2</v>
      </c>
    </row>
    <row r="1647" spans="1:3" x14ac:dyDescent="0.3">
      <c r="A1647" s="40" t="s">
        <v>1868</v>
      </c>
      <c r="B1647" s="45" t="s">
        <v>1414</v>
      </c>
      <c r="C1647" s="52">
        <v>5</v>
      </c>
    </row>
    <row r="1648" spans="1:3" x14ac:dyDescent="0.3">
      <c r="A1648" s="40" t="s">
        <v>1872</v>
      </c>
      <c r="B1648" s="45" t="s">
        <v>45</v>
      </c>
      <c r="C1648" s="52">
        <v>6</v>
      </c>
    </row>
    <row r="1649" spans="1:3" x14ac:dyDescent="0.3">
      <c r="A1649" s="40" t="s">
        <v>1873</v>
      </c>
      <c r="B1649" s="45" t="s">
        <v>1413</v>
      </c>
      <c r="C1649" s="52">
        <v>4</v>
      </c>
    </row>
    <row r="1650" spans="1:3" x14ac:dyDescent="0.3">
      <c r="A1650" s="40" t="s">
        <v>1874</v>
      </c>
      <c r="B1650" s="45" t="s">
        <v>1875</v>
      </c>
      <c r="C1650" s="52" t="e">
        <v>#N/A</v>
      </c>
    </row>
    <row r="1651" spans="1:3" x14ac:dyDescent="0.3">
      <c r="A1651" s="40" t="s">
        <v>1876</v>
      </c>
      <c r="B1651" s="45" t="s">
        <v>45</v>
      </c>
      <c r="C1651" s="52">
        <v>6</v>
      </c>
    </row>
    <row r="1652" spans="1:3" x14ac:dyDescent="0.3">
      <c r="A1652" s="40" t="s">
        <v>1877</v>
      </c>
      <c r="B1652" s="45" t="s">
        <v>1409</v>
      </c>
      <c r="C1652" s="52">
        <v>7</v>
      </c>
    </row>
    <row r="1653" spans="1:3" x14ac:dyDescent="0.3">
      <c r="A1653" s="40" t="s">
        <v>1878</v>
      </c>
      <c r="B1653" s="45" t="s">
        <v>1409</v>
      </c>
      <c r="C1653" s="52">
        <v>7</v>
      </c>
    </row>
    <row r="1654" spans="1:3" x14ac:dyDescent="0.3">
      <c r="A1654" s="40" t="s">
        <v>1879</v>
      </c>
      <c r="B1654" s="45" t="s">
        <v>1411</v>
      </c>
      <c r="C1654" s="52">
        <v>8</v>
      </c>
    </row>
    <row r="1655" spans="1:3" x14ac:dyDescent="0.3">
      <c r="A1655" s="40" t="s">
        <v>1880</v>
      </c>
      <c r="B1655" s="45" t="s">
        <v>1409</v>
      </c>
      <c r="C1655" s="52">
        <v>7</v>
      </c>
    </row>
    <row r="1656" spans="1:3" x14ac:dyDescent="0.3">
      <c r="A1656" s="40" t="s">
        <v>1881</v>
      </c>
      <c r="B1656" s="45" t="s">
        <v>1411</v>
      </c>
      <c r="C1656" s="52">
        <v>8</v>
      </c>
    </row>
    <row r="1657" spans="1:3" x14ac:dyDescent="0.3">
      <c r="A1657" s="40" t="s">
        <v>1882</v>
      </c>
      <c r="B1657" s="45" t="s">
        <v>1417</v>
      </c>
      <c r="C1657" s="52">
        <v>2</v>
      </c>
    </row>
    <row r="1658" spans="1:3" x14ac:dyDescent="0.3">
      <c r="A1658" s="40" t="s">
        <v>1883</v>
      </c>
      <c r="B1658" s="45" t="s">
        <v>1417</v>
      </c>
      <c r="C1658" s="52">
        <v>2</v>
      </c>
    </row>
    <row r="1659" spans="1:3" x14ac:dyDescent="0.3">
      <c r="A1659" s="40" t="s">
        <v>1888</v>
      </c>
      <c r="B1659" s="45" t="s">
        <v>1413</v>
      </c>
      <c r="C1659" s="52">
        <v>4</v>
      </c>
    </row>
    <row r="1660" spans="1:3" x14ac:dyDescent="0.3">
      <c r="A1660" s="40" t="s">
        <v>1889</v>
      </c>
      <c r="B1660" s="45" t="s">
        <v>1417</v>
      </c>
      <c r="C1660" s="52">
        <v>2</v>
      </c>
    </row>
    <row r="1661" spans="1:3" x14ac:dyDescent="0.3">
      <c r="A1661" s="40" t="s">
        <v>1890</v>
      </c>
      <c r="B1661" s="45" t="s">
        <v>1418</v>
      </c>
      <c r="C1661" s="52">
        <v>3</v>
      </c>
    </row>
    <row r="1662" spans="1:3" x14ac:dyDescent="0.3">
      <c r="A1662" s="40" t="s">
        <v>1891</v>
      </c>
      <c r="B1662" s="45" t="s">
        <v>1413</v>
      </c>
      <c r="C1662" s="52">
        <v>4</v>
      </c>
    </row>
    <row r="1663" spans="1:3" x14ac:dyDescent="0.3">
      <c r="A1663" s="40" t="s">
        <v>1892</v>
      </c>
      <c r="B1663" s="45" t="s">
        <v>1414</v>
      </c>
      <c r="C1663" s="52">
        <v>5</v>
      </c>
    </row>
    <row r="1664" spans="1:3" x14ac:dyDescent="0.3">
      <c r="A1664" s="40" t="s">
        <v>1893</v>
      </c>
      <c r="B1664" s="45" t="s">
        <v>45</v>
      </c>
      <c r="C1664" s="52">
        <v>6</v>
      </c>
    </row>
    <row r="1665" spans="1:3" x14ac:dyDescent="0.3">
      <c r="A1665" s="40" t="s">
        <v>1894</v>
      </c>
      <c r="B1665" s="45" t="s">
        <v>45</v>
      </c>
      <c r="C1665" s="52">
        <v>6</v>
      </c>
    </row>
    <row r="1666" spans="1:3" x14ac:dyDescent="0.3">
      <c r="A1666" s="40" t="s">
        <v>1895</v>
      </c>
      <c r="B1666" s="45" t="s">
        <v>45</v>
      </c>
      <c r="C1666" s="52">
        <v>6</v>
      </c>
    </row>
    <row r="1667" spans="1:3" x14ac:dyDescent="0.3">
      <c r="A1667" s="40" t="s">
        <v>1884</v>
      </c>
      <c r="B1667" s="45" t="s">
        <v>1411</v>
      </c>
      <c r="C1667" s="52">
        <v>8</v>
      </c>
    </row>
    <row r="1668" spans="1:3" x14ac:dyDescent="0.3">
      <c r="A1668" s="40" t="s">
        <v>1885</v>
      </c>
      <c r="B1668" s="45" t="s">
        <v>1411</v>
      </c>
      <c r="C1668" s="52">
        <v>8</v>
      </c>
    </row>
    <row r="1669" spans="1:3" x14ac:dyDescent="0.3">
      <c r="A1669" s="40" t="s">
        <v>1886</v>
      </c>
      <c r="B1669" s="45" t="s">
        <v>1411</v>
      </c>
      <c r="C1669" s="52">
        <v>8</v>
      </c>
    </row>
    <row r="1670" spans="1:3" x14ac:dyDescent="0.3">
      <c r="A1670" s="40" t="s">
        <v>1887</v>
      </c>
      <c r="B1670" s="45" t="s">
        <v>1409</v>
      </c>
      <c r="C1670" s="52">
        <v>7</v>
      </c>
    </row>
    <row r="1671" spans="1:3" x14ac:dyDescent="0.3">
      <c r="A1671" s="40" t="s">
        <v>1896</v>
      </c>
      <c r="B1671" s="45" t="s">
        <v>1413</v>
      </c>
      <c r="C1671" s="52">
        <v>4</v>
      </c>
    </row>
    <row r="1672" spans="1:3" x14ac:dyDescent="0.3">
      <c r="A1672" s="40" t="s">
        <v>1897</v>
      </c>
      <c r="B1672" s="45" t="s">
        <v>1414</v>
      </c>
      <c r="C1672" s="52">
        <v>5</v>
      </c>
    </row>
    <row r="1673" spans="1:3" x14ac:dyDescent="0.3">
      <c r="A1673" s="40" t="s">
        <v>1898</v>
      </c>
      <c r="B1673" s="45" t="s">
        <v>45</v>
      </c>
      <c r="C1673" s="52">
        <v>6</v>
      </c>
    </row>
    <row r="1674" spans="1:3" x14ac:dyDescent="0.3">
      <c r="A1674" s="40" t="s">
        <v>1899</v>
      </c>
      <c r="B1674" s="45" t="s">
        <v>1418</v>
      </c>
      <c r="C1674" s="52">
        <v>3</v>
      </c>
    </row>
    <row r="1675" spans="1:3" x14ac:dyDescent="0.3">
      <c r="A1675" s="40" t="s">
        <v>1900</v>
      </c>
      <c r="B1675" s="45" t="s">
        <v>1420</v>
      </c>
      <c r="C1675" s="52">
        <v>10</v>
      </c>
    </row>
    <row r="1676" spans="1:3" x14ac:dyDescent="0.3">
      <c r="A1676" s="40" t="s">
        <v>1901</v>
      </c>
      <c r="B1676" s="45" t="s">
        <v>45</v>
      </c>
      <c r="C1676" s="52">
        <v>6</v>
      </c>
    </row>
    <row r="1677" spans="1:3" x14ac:dyDescent="0.3">
      <c r="A1677" s="40" t="s">
        <v>1902</v>
      </c>
      <c r="B1677" s="45" t="s">
        <v>45</v>
      </c>
      <c r="C1677" s="52">
        <v>6</v>
      </c>
    </row>
    <row r="1678" spans="1:3" x14ac:dyDescent="0.3">
      <c r="A1678" s="40" t="s">
        <v>1903</v>
      </c>
      <c r="B1678" s="45" t="s">
        <v>1416</v>
      </c>
      <c r="C1678" s="52">
        <v>12</v>
      </c>
    </row>
    <row r="1679" spans="1:3" x14ac:dyDescent="0.3">
      <c r="A1679" s="40" t="s">
        <v>1904</v>
      </c>
      <c r="B1679" s="45" t="s">
        <v>1409</v>
      </c>
      <c r="C1679" s="52">
        <v>7</v>
      </c>
    </row>
    <row r="1680" spans="1:3" x14ac:dyDescent="0.3">
      <c r="A1680" s="40" t="s">
        <v>1906</v>
      </c>
      <c r="B1680" s="45" t="s">
        <v>45</v>
      </c>
      <c r="C1680" s="52">
        <v>6</v>
      </c>
    </row>
    <row r="1681" spans="1:3" x14ac:dyDescent="0.3">
      <c r="A1681" s="40" t="s">
        <v>1905</v>
      </c>
      <c r="B1681" s="45" t="s">
        <v>1409</v>
      </c>
      <c r="C1681" s="52">
        <v>7</v>
      </c>
    </row>
    <row r="1682" spans="1:3" x14ac:dyDescent="0.3">
      <c r="A1682" s="40" t="s">
        <v>1907</v>
      </c>
      <c r="B1682" s="45" t="s">
        <v>45</v>
      </c>
      <c r="C1682" s="52">
        <v>6</v>
      </c>
    </row>
    <row r="1683" spans="1:3" x14ac:dyDescent="0.3">
      <c r="A1683" s="40" t="s">
        <v>1908</v>
      </c>
      <c r="B1683" s="45" t="s">
        <v>1413</v>
      </c>
      <c r="C1683" s="52">
        <v>4</v>
      </c>
    </row>
    <row r="1684" spans="1:3" x14ac:dyDescent="0.3">
      <c r="A1684" s="40" t="s">
        <v>1909</v>
      </c>
      <c r="B1684" s="45" t="s">
        <v>1410</v>
      </c>
      <c r="C1684" s="52">
        <v>9</v>
      </c>
    </row>
    <row r="1685" spans="1:3" x14ac:dyDescent="0.3">
      <c r="A1685" s="40" t="s">
        <v>1919</v>
      </c>
      <c r="B1685" s="45" t="s">
        <v>1411</v>
      </c>
      <c r="C1685" s="52">
        <v>8</v>
      </c>
    </row>
    <row r="1686" spans="1:3" x14ac:dyDescent="0.3">
      <c r="A1686" s="40" t="s">
        <v>1910</v>
      </c>
      <c r="B1686" s="45" t="s">
        <v>45</v>
      </c>
      <c r="C1686" s="52">
        <v>6</v>
      </c>
    </row>
    <row r="1687" spans="1:3" x14ac:dyDescent="0.3">
      <c r="A1687" s="40" t="s">
        <v>1911</v>
      </c>
      <c r="B1687" s="45" t="s">
        <v>1409</v>
      </c>
      <c r="C1687" s="52">
        <v>7</v>
      </c>
    </row>
    <row r="1688" spans="1:3" x14ac:dyDescent="0.3">
      <c r="A1688" s="40" t="s">
        <v>1912</v>
      </c>
      <c r="B1688" s="45" t="s">
        <v>1411</v>
      </c>
      <c r="C1688" s="52">
        <v>8</v>
      </c>
    </row>
    <row r="1689" spans="1:3" x14ac:dyDescent="0.3">
      <c r="A1689" s="40" t="s">
        <v>1913</v>
      </c>
      <c r="B1689" s="45" t="s">
        <v>1420</v>
      </c>
      <c r="C1689" s="52">
        <v>10</v>
      </c>
    </row>
    <row r="1690" spans="1:3" x14ac:dyDescent="0.3">
      <c r="A1690" s="40" t="s">
        <v>1914</v>
      </c>
      <c r="B1690" s="45" t="s">
        <v>1411</v>
      </c>
      <c r="C1690" s="52">
        <v>8</v>
      </c>
    </row>
    <row r="1691" spans="1:3" x14ac:dyDescent="0.3">
      <c r="A1691" s="40" t="s">
        <v>1915</v>
      </c>
      <c r="B1691" s="45" t="s">
        <v>1</v>
      </c>
      <c r="C1691" s="52">
        <v>10</v>
      </c>
    </row>
    <row r="1692" spans="1:3" x14ac:dyDescent="0.3">
      <c r="A1692" s="40" t="s">
        <v>1916</v>
      </c>
      <c r="B1692" s="45" t="s">
        <v>1409</v>
      </c>
      <c r="C1692" s="52">
        <v>7</v>
      </c>
    </row>
    <row r="1693" spans="1:3" x14ac:dyDescent="0.3">
      <c r="A1693" s="40" t="s">
        <v>1917</v>
      </c>
      <c r="B1693" s="45" t="s">
        <v>45</v>
      </c>
      <c r="C1693" s="52">
        <v>6</v>
      </c>
    </row>
    <row r="1694" spans="1:3" x14ac:dyDescent="0.3">
      <c r="A1694" s="40" t="s">
        <v>1918</v>
      </c>
      <c r="B1694" s="45" t="s">
        <v>1411</v>
      </c>
      <c r="C1694" s="52">
        <v>8</v>
      </c>
    </row>
    <row r="1695" spans="1:3" x14ac:dyDescent="0.3">
      <c r="A1695" s="40" t="s">
        <v>1920</v>
      </c>
      <c r="B1695" s="45" t="s">
        <v>1</v>
      </c>
      <c r="C1695" s="52">
        <v>10</v>
      </c>
    </row>
    <row r="1696" spans="1:3" x14ac:dyDescent="0.3">
      <c r="A1696" s="40" t="s">
        <v>1921</v>
      </c>
      <c r="B1696" s="45" t="s">
        <v>1413</v>
      </c>
      <c r="C1696" s="52">
        <v>4</v>
      </c>
    </row>
    <row r="1697" spans="1:3" x14ac:dyDescent="0.3">
      <c r="A1697" s="40" t="s">
        <v>1922</v>
      </c>
      <c r="B1697" s="45" t="s">
        <v>1411</v>
      </c>
      <c r="C1697" s="52">
        <v>8</v>
      </c>
    </row>
    <row r="1698" spans="1:3" x14ac:dyDescent="0.3">
      <c r="A1698" s="40" t="s">
        <v>1929</v>
      </c>
      <c r="B1698" s="45" t="s">
        <v>1409</v>
      </c>
      <c r="C1698" s="52">
        <v>7</v>
      </c>
    </row>
    <row r="1699" spans="1:3" x14ac:dyDescent="0.3">
      <c r="A1699" s="40" t="s">
        <v>1930</v>
      </c>
      <c r="B1699" s="45" t="s">
        <v>45</v>
      </c>
      <c r="C1699" s="52">
        <v>6</v>
      </c>
    </row>
    <row r="1700" spans="1:3" x14ac:dyDescent="0.3">
      <c r="A1700" s="40" t="s">
        <v>1931</v>
      </c>
      <c r="B1700" s="45" t="s">
        <v>1413</v>
      </c>
      <c r="C1700" s="52">
        <v>4</v>
      </c>
    </row>
    <row r="1701" spans="1:3" x14ac:dyDescent="0.3">
      <c r="A1701" s="40" t="s">
        <v>1932</v>
      </c>
      <c r="B1701" s="45" t="s">
        <v>1409</v>
      </c>
      <c r="C1701" s="52">
        <v>7</v>
      </c>
    </row>
    <row r="1702" spans="1:3" x14ac:dyDescent="0.3">
      <c r="A1702" s="40" t="s">
        <v>1933</v>
      </c>
      <c r="B1702" s="45" t="s">
        <v>1409</v>
      </c>
      <c r="C1702" s="52">
        <v>7</v>
      </c>
    </row>
    <row r="1703" spans="1:3" x14ac:dyDescent="0.3">
      <c r="A1703" s="40" t="s">
        <v>1934</v>
      </c>
      <c r="B1703" s="45" t="s">
        <v>45</v>
      </c>
      <c r="C1703" s="52">
        <v>6</v>
      </c>
    </row>
    <row r="1704" spans="1:3" x14ac:dyDescent="0.3">
      <c r="A1704" s="40" t="s">
        <v>1935</v>
      </c>
      <c r="B1704" s="45" t="s">
        <v>1</v>
      </c>
      <c r="C1704" s="52">
        <v>10</v>
      </c>
    </row>
    <row r="1705" spans="1:3" x14ac:dyDescent="0.3">
      <c r="A1705" s="40" t="s">
        <v>1936</v>
      </c>
      <c r="B1705" s="45" t="s">
        <v>1414</v>
      </c>
      <c r="C1705" s="52">
        <v>5</v>
      </c>
    </row>
    <row r="1706" spans="1:3" x14ac:dyDescent="0.3">
      <c r="A1706" s="40" t="s">
        <v>1937</v>
      </c>
      <c r="B1706" s="45" t="s">
        <v>45</v>
      </c>
      <c r="C1706" s="52">
        <v>6</v>
      </c>
    </row>
    <row r="1707" spans="1:3" x14ac:dyDescent="0.3">
      <c r="A1707" s="40" t="s">
        <v>1938</v>
      </c>
      <c r="B1707" s="45" t="s">
        <v>1414</v>
      </c>
      <c r="C1707" s="52">
        <v>5</v>
      </c>
    </row>
    <row r="1708" spans="1:3" x14ac:dyDescent="0.3">
      <c r="A1708" s="40" t="s">
        <v>1939</v>
      </c>
      <c r="B1708" s="45" t="s">
        <v>1414</v>
      </c>
      <c r="C1708" s="52">
        <v>5</v>
      </c>
    </row>
    <row r="1709" spans="1:3" x14ac:dyDescent="0.3">
      <c r="A1709" s="40" t="s">
        <v>1940</v>
      </c>
      <c r="B1709" s="45" t="s">
        <v>1410</v>
      </c>
      <c r="C1709" s="52">
        <v>9</v>
      </c>
    </row>
    <row r="1710" spans="1:3" x14ac:dyDescent="0.3">
      <c r="A1710" s="40" t="s">
        <v>1941</v>
      </c>
      <c r="B1710" s="45" t="s">
        <v>1418</v>
      </c>
      <c r="C1710" s="52">
        <v>3</v>
      </c>
    </row>
    <row r="1711" spans="1:3" x14ac:dyDescent="0.3">
      <c r="A1711" s="40" t="s">
        <v>1942</v>
      </c>
      <c r="B1711" s="45" t="s">
        <v>45</v>
      </c>
      <c r="C1711" s="52">
        <v>6</v>
      </c>
    </row>
    <row r="1712" spans="1:3" x14ac:dyDescent="0.3">
      <c r="A1712" s="40" t="s">
        <v>1923</v>
      </c>
      <c r="B1712" s="45" t="s">
        <v>1409</v>
      </c>
      <c r="C1712" s="52">
        <v>7</v>
      </c>
    </row>
    <row r="1713" spans="1:3" x14ac:dyDescent="0.3">
      <c r="A1713" s="40" t="s">
        <v>1924</v>
      </c>
      <c r="B1713" s="45" t="s">
        <v>45</v>
      </c>
      <c r="C1713" s="52">
        <v>6</v>
      </c>
    </row>
    <row r="1714" spans="1:3" x14ac:dyDescent="0.3">
      <c r="A1714" s="40" t="s">
        <v>1925</v>
      </c>
      <c r="B1714" s="45" t="s">
        <v>1409</v>
      </c>
      <c r="C1714" s="52">
        <v>7</v>
      </c>
    </row>
    <row r="1715" spans="1:3" x14ac:dyDescent="0.3">
      <c r="A1715" s="40" t="s">
        <v>1926</v>
      </c>
      <c r="B1715" s="45" t="s">
        <v>1413</v>
      </c>
      <c r="C1715" s="52">
        <v>4</v>
      </c>
    </row>
    <row r="1716" spans="1:3" x14ac:dyDescent="0.3">
      <c r="A1716" s="40" t="s">
        <v>1927</v>
      </c>
      <c r="B1716" s="45" t="s">
        <v>45</v>
      </c>
      <c r="C1716" s="52">
        <v>6</v>
      </c>
    </row>
    <row r="1717" spans="1:3" x14ac:dyDescent="0.3">
      <c r="A1717" s="40" t="s">
        <v>1928</v>
      </c>
      <c r="B1717" s="45" t="s">
        <v>1418</v>
      </c>
      <c r="C1717" s="52">
        <v>3</v>
      </c>
    </row>
    <row r="1718" spans="1:3" x14ac:dyDescent="0.3">
      <c r="A1718" s="40" t="s">
        <v>1943</v>
      </c>
      <c r="B1718" s="45" t="s">
        <v>45</v>
      </c>
      <c r="C1718" s="52">
        <v>6</v>
      </c>
    </row>
    <row r="1719" spans="1:3" x14ac:dyDescent="0.3">
      <c r="A1719" s="40" t="s">
        <v>1944</v>
      </c>
      <c r="B1719" s="45" t="s">
        <v>1409</v>
      </c>
      <c r="C1719" s="52">
        <v>7</v>
      </c>
    </row>
    <row r="1720" spans="1:3" x14ac:dyDescent="0.3">
      <c r="A1720" s="40" t="s">
        <v>1945</v>
      </c>
      <c r="B1720" s="45" t="s">
        <v>45</v>
      </c>
      <c r="C1720" s="52">
        <v>6</v>
      </c>
    </row>
    <row r="1721" spans="1:3" x14ac:dyDescent="0.3">
      <c r="A1721" s="40" t="s">
        <v>1946</v>
      </c>
      <c r="B1721" s="45" t="s">
        <v>1414</v>
      </c>
      <c r="C1721" s="52">
        <v>5</v>
      </c>
    </row>
    <row r="1722" spans="1:3" x14ac:dyDescent="0.3">
      <c r="A1722" s="40" t="s">
        <v>1947</v>
      </c>
      <c r="B1722" s="45" t="s">
        <v>1413</v>
      </c>
      <c r="C1722" s="52">
        <v>4</v>
      </c>
    </row>
    <row r="1723" spans="1:3" x14ac:dyDescent="0.3">
      <c r="A1723" s="40" t="s">
        <v>1948</v>
      </c>
      <c r="B1723" s="45" t="s">
        <v>1413</v>
      </c>
      <c r="C1723" s="52">
        <v>4</v>
      </c>
    </row>
    <row r="1724" spans="1:3" x14ac:dyDescent="0.3">
      <c r="A1724" s="40" t="s">
        <v>1949</v>
      </c>
      <c r="B1724" s="45" t="s">
        <v>45</v>
      </c>
      <c r="C1724" s="52">
        <v>6</v>
      </c>
    </row>
    <row r="1725" spans="1:3" x14ac:dyDescent="0.3">
      <c r="A1725" s="40" t="s">
        <v>1950</v>
      </c>
      <c r="B1725" s="45" t="s">
        <v>1409</v>
      </c>
      <c r="C1725" s="52">
        <v>7</v>
      </c>
    </row>
    <row r="1726" spans="1:3" x14ac:dyDescent="0.3">
      <c r="A1726" s="40" t="s">
        <v>1957</v>
      </c>
      <c r="B1726" s="45" t="s">
        <v>45</v>
      </c>
      <c r="C1726" s="52">
        <v>6</v>
      </c>
    </row>
    <row r="1727" spans="1:3" x14ac:dyDescent="0.3">
      <c r="A1727" s="40" t="s">
        <v>1958</v>
      </c>
      <c r="B1727" s="45" t="s">
        <v>1412</v>
      </c>
      <c r="C1727" s="52">
        <v>12</v>
      </c>
    </row>
    <row r="1728" spans="1:3" x14ac:dyDescent="0.3">
      <c r="A1728" s="40" t="s">
        <v>1959</v>
      </c>
      <c r="B1728" s="45" t="s">
        <v>1410</v>
      </c>
      <c r="C1728" s="52">
        <v>9</v>
      </c>
    </row>
    <row r="1729" spans="1:3" x14ac:dyDescent="0.3">
      <c r="A1729" s="40" t="s">
        <v>1960</v>
      </c>
      <c r="B1729" s="45" t="s">
        <v>1409</v>
      </c>
      <c r="C1729" s="52">
        <v>7</v>
      </c>
    </row>
    <row r="1730" spans="1:3" x14ac:dyDescent="0.3">
      <c r="A1730" s="40" t="s">
        <v>1961</v>
      </c>
      <c r="B1730" s="45" t="s">
        <v>1418</v>
      </c>
      <c r="C1730" s="52">
        <v>3</v>
      </c>
    </row>
    <row r="1731" spans="1:3" x14ac:dyDescent="0.3">
      <c r="A1731" s="40" t="s">
        <v>1962</v>
      </c>
      <c r="B1731" s="45" t="s">
        <v>45</v>
      </c>
      <c r="C1731" s="52">
        <v>6</v>
      </c>
    </row>
    <row r="1732" spans="1:3" x14ac:dyDescent="0.3">
      <c r="A1732" s="40" t="s">
        <v>1963</v>
      </c>
      <c r="B1732" s="45" t="s">
        <v>1411</v>
      </c>
      <c r="C1732" s="52">
        <v>8</v>
      </c>
    </row>
    <row r="1733" spans="1:3" x14ac:dyDescent="0.3">
      <c r="A1733" s="40" t="s">
        <v>1964</v>
      </c>
      <c r="B1733" s="45" t="s">
        <v>45</v>
      </c>
      <c r="C1733" s="52">
        <v>6</v>
      </c>
    </row>
    <row r="1734" spans="1:3" x14ac:dyDescent="0.3">
      <c r="A1734" s="40" t="s">
        <v>1951</v>
      </c>
      <c r="B1734" s="45" t="s">
        <v>1411</v>
      </c>
      <c r="C1734" s="52">
        <v>8</v>
      </c>
    </row>
    <row r="1735" spans="1:3" x14ac:dyDescent="0.3">
      <c r="A1735" s="40" t="s">
        <v>1952</v>
      </c>
      <c r="B1735" s="45" t="s">
        <v>1409</v>
      </c>
      <c r="C1735" s="52">
        <v>7</v>
      </c>
    </row>
    <row r="1736" spans="1:3" x14ac:dyDescent="0.3">
      <c r="A1736" s="40" t="s">
        <v>1953</v>
      </c>
      <c r="B1736" s="45" t="s">
        <v>1409</v>
      </c>
      <c r="C1736" s="52">
        <v>7</v>
      </c>
    </row>
    <row r="1737" spans="1:3" x14ac:dyDescent="0.3">
      <c r="A1737" s="40" t="s">
        <v>1954</v>
      </c>
      <c r="B1737" s="45" t="s">
        <v>1413</v>
      </c>
      <c r="C1737" s="52">
        <v>4</v>
      </c>
    </row>
    <row r="1738" spans="1:3" x14ac:dyDescent="0.3">
      <c r="A1738" s="40" t="s">
        <v>1955</v>
      </c>
      <c r="B1738" s="45" t="s">
        <v>45</v>
      </c>
      <c r="C1738" s="52">
        <v>6</v>
      </c>
    </row>
    <row r="1739" spans="1:3" x14ac:dyDescent="0.3">
      <c r="A1739" s="40" t="s">
        <v>1956</v>
      </c>
      <c r="B1739" s="45" t="s">
        <v>1413</v>
      </c>
      <c r="C1739" s="52">
        <v>4</v>
      </c>
    </row>
    <row r="1740" spans="1:3" x14ac:dyDescent="0.3">
      <c r="A1740" s="41" t="s">
        <v>200</v>
      </c>
      <c r="B1740" s="52">
        <v>5.6</v>
      </c>
      <c r="C1740" s="46">
        <v>6</v>
      </c>
    </row>
    <row r="1741" spans="1:3" x14ac:dyDescent="0.3">
      <c r="A1741" s="41" t="s">
        <v>956</v>
      </c>
      <c r="B1741" s="52">
        <v>5.7</v>
      </c>
      <c r="C1741" s="46">
        <v>7</v>
      </c>
    </row>
    <row r="1742" spans="1:3" x14ac:dyDescent="0.3">
      <c r="A1742" s="41" t="s">
        <v>485</v>
      </c>
      <c r="B1742" s="52">
        <v>5.8</v>
      </c>
      <c r="C1742" s="46">
        <v>8</v>
      </c>
    </row>
    <row r="1743" spans="1:3" x14ac:dyDescent="0.3">
      <c r="A1743" s="41" t="s">
        <v>284</v>
      </c>
      <c r="B1743" s="52">
        <v>5.9</v>
      </c>
      <c r="C1743" s="46">
        <v>9</v>
      </c>
    </row>
    <row r="1744" spans="1:3" x14ac:dyDescent="0.3">
      <c r="A1744" s="41" t="s">
        <v>781</v>
      </c>
      <c r="B1744" s="52">
        <v>5.8</v>
      </c>
      <c r="C1744" s="46">
        <v>8</v>
      </c>
    </row>
    <row r="1745" spans="1:3" x14ac:dyDescent="0.3">
      <c r="A1745" s="41" t="s">
        <v>173</v>
      </c>
      <c r="B1745" s="52" t="s">
        <v>975</v>
      </c>
      <c r="C1745" s="46">
        <v>11</v>
      </c>
    </row>
    <row r="1746" spans="1:3" x14ac:dyDescent="0.3">
      <c r="A1746" s="41" t="s">
        <v>379</v>
      </c>
      <c r="B1746" s="52" t="s">
        <v>976</v>
      </c>
      <c r="C1746" s="46">
        <v>12</v>
      </c>
    </row>
    <row r="1747" spans="1:3" x14ac:dyDescent="0.3">
      <c r="A1747" s="41" t="s">
        <v>58</v>
      </c>
      <c r="B1747" s="52" t="s">
        <v>980</v>
      </c>
      <c r="C1747" s="46">
        <v>10</v>
      </c>
    </row>
    <row r="1748" spans="1:3" x14ac:dyDescent="0.3">
      <c r="A1748" s="40" t="s">
        <v>1292</v>
      </c>
      <c r="B1748" s="45" t="s">
        <v>1412</v>
      </c>
      <c r="C1748" s="52">
        <v>12</v>
      </c>
    </row>
    <row r="1749" spans="1:3" x14ac:dyDescent="0.3">
      <c r="A1749" s="41" t="s">
        <v>331</v>
      </c>
      <c r="B1749" s="52">
        <v>5.7</v>
      </c>
      <c r="C1749" s="46">
        <v>7</v>
      </c>
    </row>
    <row r="1750" spans="1:3" x14ac:dyDescent="0.3">
      <c r="A1750" s="41" t="s">
        <v>495</v>
      </c>
      <c r="B1750" s="52">
        <v>5.5</v>
      </c>
      <c r="C1750" s="46">
        <v>5</v>
      </c>
    </row>
    <row r="1751" spans="1:3" x14ac:dyDescent="0.3">
      <c r="A1751" s="41" t="s">
        <v>957</v>
      </c>
      <c r="B1751" s="52">
        <v>5.8</v>
      </c>
      <c r="C1751" s="46">
        <v>8</v>
      </c>
    </row>
    <row r="1752" spans="1:3" x14ac:dyDescent="0.3">
      <c r="A1752" s="41" t="s">
        <v>614</v>
      </c>
      <c r="B1752" s="52">
        <v>5.7</v>
      </c>
      <c r="C1752" s="46">
        <v>7</v>
      </c>
    </row>
    <row r="1753" spans="1:3" x14ac:dyDescent="0.3">
      <c r="A1753" s="41" t="s">
        <v>469</v>
      </c>
      <c r="B1753" s="52" t="s">
        <v>976</v>
      </c>
      <c r="C1753" s="46">
        <v>12</v>
      </c>
    </row>
    <row r="1754" spans="1:3" x14ac:dyDescent="0.3">
      <c r="A1754" s="41" t="s">
        <v>159</v>
      </c>
      <c r="B1754" s="52" t="s">
        <v>976</v>
      </c>
      <c r="C1754" s="46">
        <v>12</v>
      </c>
    </row>
    <row r="1755" spans="1:3" x14ac:dyDescent="0.3">
      <c r="A1755" s="41" t="s">
        <v>958</v>
      </c>
      <c r="B1755" s="52">
        <v>5.7</v>
      </c>
      <c r="C1755" s="46">
        <v>7</v>
      </c>
    </row>
    <row r="1756" spans="1:3" x14ac:dyDescent="0.3">
      <c r="A1756" s="41" t="s">
        <v>644</v>
      </c>
      <c r="B1756" s="52" t="s">
        <v>977</v>
      </c>
      <c r="C1756" s="46">
        <v>11</v>
      </c>
    </row>
    <row r="1757" spans="1:3" x14ac:dyDescent="0.3">
      <c r="A1757" s="41" t="s">
        <v>959</v>
      </c>
      <c r="B1757" s="52">
        <v>5.0999999999999996</v>
      </c>
      <c r="C1757" s="46">
        <v>1</v>
      </c>
    </row>
    <row r="1758" spans="1:3" x14ac:dyDescent="0.3">
      <c r="A1758" s="40" t="s">
        <v>2178</v>
      </c>
      <c r="B1758" s="52">
        <v>5.7</v>
      </c>
      <c r="C1758" s="52">
        <v>7</v>
      </c>
    </row>
    <row r="1759" spans="1:3" x14ac:dyDescent="0.3">
      <c r="A1759" s="40" t="s">
        <v>2179</v>
      </c>
      <c r="B1759" s="52">
        <v>5.8</v>
      </c>
      <c r="C1759" s="52">
        <v>8</v>
      </c>
    </row>
    <row r="1760" spans="1:3" x14ac:dyDescent="0.3">
      <c r="A1760" s="41" t="s">
        <v>470</v>
      </c>
      <c r="B1760" s="52">
        <v>5.6</v>
      </c>
      <c r="C1760" s="46">
        <v>6</v>
      </c>
    </row>
    <row r="1761" spans="1:3" x14ac:dyDescent="0.3">
      <c r="A1761" s="41" t="s">
        <v>960</v>
      </c>
      <c r="B1761" s="52">
        <v>5.7</v>
      </c>
      <c r="C1761" s="46">
        <v>7</v>
      </c>
    </row>
    <row r="1762" spans="1:3" x14ac:dyDescent="0.3">
      <c r="A1762" s="40" t="s">
        <v>1401</v>
      </c>
      <c r="B1762" s="45" t="s">
        <v>1414</v>
      </c>
      <c r="C1762" s="52">
        <v>5</v>
      </c>
    </row>
    <row r="1763" spans="1:3" x14ac:dyDescent="0.3">
      <c r="A1763" s="41" t="s">
        <v>961</v>
      </c>
      <c r="B1763" s="52">
        <v>5.8</v>
      </c>
      <c r="C1763" s="46">
        <v>8</v>
      </c>
    </row>
    <row r="1764" spans="1:3" x14ac:dyDescent="0.3">
      <c r="A1764" s="41" t="s">
        <v>92</v>
      </c>
      <c r="B1764" s="52">
        <v>5.8</v>
      </c>
      <c r="C1764" s="46">
        <v>8</v>
      </c>
    </row>
    <row r="1765" spans="1:3" x14ac:dyDescent="0.3">
      <c r="A1765" s="41" t="s">
        <v>93</v>
      </c>
      <c r="B1765" s="52" t="s">
        <v>980</v>
      </c>
      <c r="C1765" s="46">
        <v>10</v>
      </c>
    </row>
    <row r="1766" spans="1:3" x14ac:dyDescent="0.3">
      <c r="A1766" s="41" t="s">
        <v>686</v>
      </c>
      <c r="B1766" s="52">
        <v>5.7</v>
      </c>
      <c r="C1766" s="46">
        <v>7</v>
      </c>
    </row>
    <row r="1767" spans="1:3" x14ac:dyDescent="0.3">
      <c r="A1767" s="41" t="s">
        <v>543</v>
      </c>
      <c r="B1767" s="52">
        <v>5.8</v>
      </c>
      <c r="C1767" s="46">
        <v>8</v>
      </c>
    </row>
    <row r="1768" spans="1:3" x14ac:dyDescent="0.3">
      <c r="A1768" s="41" t="s">
        <v>553</v>
      </c>
      <c r="B1768" s="52" t="s">
        <v>998</v>
      </c>
      <c r="C1768" s="46">
        <v>10</v>
      </c>
    </row>
    <row r="1769" spans="1:3" x14ac:dyDescent="0.3">
      <c r="A1769" s="41" t="s">
        <v>554</v>
      </c>
      <c r="B1769" s="52">
        <v>5.8</v>
      </c>
      <c r="C1769" s="46">
        <v>8</v>
      </c>
    </row>
    <row r="1770" spans="1:3" x14ac:dyDescent="0.3">
      <c r="A1770" s="41" t="s">
        <v>962</v>
      </c>
      <c r="B1770" s="52" t="s">
        <v>983</v>
      </c>
      <c r="C1770" s="46">
        <v>15</v>
      </c>
    </row>
    <row r="1771" spans="1:3" x14ac:dyDescent="0.3">
      <c r="A1771" s="41" t="s">
        <v>111</v>
      </c>
      <c r="B1771" s="52">
        <v>5.8</v>
      </c>
      <c r="C1771" s="46">
        <v>8</v>
      </c>
    </row>
    <row r="1772" spans="1:3" x14ac:dyDescent="0.3">
      <c r="A1772" s="41" t="s">
        <v>308</v>
      </c>
      <c r="B1772" s="52" t="s">
        <v>971</v>
      </c>
      <c r="C1772" s="46">
        <v>14</v>
      </c>
    </row>
    <row r="1773" spans="1:3" x14ac:dyDescent="0.3">
      <c r="A1773" s="41" t="s">
        <v>212</v>
      </c>
      <c r="B1773" s="52">
        <v>5.8</v>
      </c>
      <c r="C1773" s="46">
        <v>8</v>
      </c>
    </row>
    <row r="1774" spans="1:3" x14ac:dyDescent="0.3">
      <c r="A1774" s="41" t="s">
        <v>213</v>
      </c>
      <c r="B1774" s="52">
        <v>5.6</v>
      </c>
      <c r="C1774" s="46">
        <v>6</v>
      </c>
    </row>
    <row r="1775" spans="1:3" x14ac:dyDescent="0.3">
      <c r="A1775" s="41" t="s">
        <v>645</v>
      </c>
      <c r="B1775" s="52">
        <v>5.9</v>
      </c>
      <c r="C1775" s="46">
        <v>9</v>
      </c>
    </row>
    <row r="1776" spans="1:3" x14ac:dyDescent="0.3">
      <c r="A1776" s="41" t="s">
        <v>270</v>
      </c>
      <c r="B1776" s="52" t="s">
        <v>984</v>
      </c>
      <c r="C1776" s="46">
        <v>15</v>
      </c>
    </row>
    <row r="1777" spans="1:3" x14ac:dyDescent="0.3">
      <c r="A1777" s="41" t="s">
        <v>963</v>
      </c>
      <c r="B1777" s="52">
        <v>5.8</v>
      </c>
      <c r="C1777" s="46">
        <v>8</v>
      </c>
    </row>
    <row r="1778" spans="1:3" x14ac:dyDescent="0.3">
      <c r="A1778" s="40" t="s">
        <v>1344</v>
      </c>
      <c r="B1778" s="45" t="s">
        <v>1417</v>
      </c>
      <c r="C1778" s="52">
        <v>2</v>
      </c>
    </row>
    <row r="1779" spans="1:3" x14ac:dyDescent="0.3">
      <c r="A1779" s="41" t="s">
        <v>964</v>
      </c>
      <c r="B1779" s="52">
        <v>5.4</v>
      </c>
      <c r="C1779" s="46">
        <v>4</v>
      </c>
    </row>
    <row r="1780" spans="1:3" x14ac:dyDescent="0.3">
      <c r="A1780" s="40" t="s">
        <v>1364</v>
      </c>
      <c r="B1780" s="45" t="s">
        <v>1414</v>
      </c>
      <c r="C1780" s="52">
        <v>5</v>
      </c>
    </row>
    <row r="1781" spans="1:3" x14ac:dyDescent="0.3">
      <c r="A1781" s="41" t="s">
        <v>79</v>
      </c>
      <c r="B1781" s="52">
        <v>5.6</v>
      </c>
      <c r="C1781" s="46">
        <v>6</v>
      </c>
    </row>
    <row r="1782" spans="1:3" x14ac:dyDescent="0.3">
      <c r="A1782" s="41" t="s">
        <v>44</v>
      </c>
      <c r="B1782" s="52">
        <v>5.6</v>
      </c>
      <c r="C1782" s="46">
        <v>6</v>
      </c>
    </row>
    <row r="1783" spans="1:3" x14ac:dyDescent="0.3">
      <c r="A1783" s="41" t="s">
        <v>40</v>
      </c>
      <c r="B1783" s="52" t="s">
        <v>977</v>
      </c>
      <c r="C1783" s="46">
        <v>11</v>
      </c>
    </row>
    <row r="1784" spans="1:3" x14ac:dyDescent="0.3">
      <c r="A1784" s="41" t="s">
        <v>563</v>
      </c>
      <c r="B1784" s="52">
        <v>5.4</v>
      </c>
      <c r="C1784" s="46">
        <v>4</v>
      </c>
    </row>
    <row r="1785" spans="1:3" x14ac:dyDescent="0.3">
      <c r="A1785" s="41" t="s">
        <v>965</v>
      </c>
      <c r="B1785" s="52">
        <v>5.7</v>
      </c>
      <c r="C1785" s="46">
        <v>7</v>
      </c>
    </row>
    <row r="1786" spans="1:3" x14ac:dyDescent="0.3">
      <c r="A1786" s="41" t="s">
        <v>570</v>
      </c>
      <c r="B1786" s="52" t="s">
        <v>975</v>
      </c>
      <c r="C1786" s="46">
        <v>11</v>
      </c>
    </row>
    <row r="1787" spans="1:3" x14ac:dyDescent="0.3">
      <c r="A1787" s="41" t="s">
        <v>734</v>
      </c>
      <c r="B1787" s="52" t="s">
        <v>977</v>
      </c>
      <c r="C1787" s="46">
        <v>11</v>
      </c>
    </row>
    <row r="1788" spans="1:3" x14ac:dyDescent="0.3">
      <c r="A1788" s="41" t="s">
        <v>575</v>
      </c>
      <c r="B1788" s="52">
        <v>5.8</v>
      </c>
      <c r="C1788" s="46">
        <v>8</v>
      </c>
    </row>
    <row r="1789" spans="1:3" x14ac:dyDescent="0.3">
      <c r="A1789" s="41" t="s">
        <v>154</v>
      </c>
      <c r="B1789" s="52" t="s">
        <v>976</v>
      </c>
      <c r="C1789" s="46">
        <v>12</v>
      </c>
    </row>
    <row r="1790" spans="1:3" x14ac:dyDescent="0.3">
      <c r="A1790" s="41" t="s">
        <v>514</v>
      </c>
      <c r="B1790" s="52" t="s">
        <v>974</v>
      </c>
      <c r="C1790" s="46">
        <v>14</v>
      </c>
    </row>
    <row r="1791" spans="1:3" x14ac:dyDescent="0.3">
      <c r="A1791" s="41" t="s">
        <v>714</v>
      </c>
      <c r="B1791" s="52">
        <v>5.9</v>
      </c>
      <c r="C1791" s="46">
        <v>9</v>
      </c>
    </row>
    <row r="1792" spans="1:3" x14ac:dyDescent="0.3">
      <c r="A1792" s="41" t="s">
        <v>687</v>
      </c>
      <c r="B1792" s="52">
        <v>5.4</v>
      </c>
      <c r="C1792" s="46">
        <v>4</v>
      </c>
    </row>
    <row r="1793" spans="1:3" x14ac:dyDescent="0.3">
      <c r="A1793" s="41" t="s">
        <v>692</v>
      </c>
      <c r="B1793" s="52">
        <v>5.7</v>
      </c>
      <c r="C1793" s="46">
        <v>7</v>
      </c>
    </row>
    <row r="1794" spans="1:3" x14ac:dyDescent="0.3">
      <c r="A1794" s="40" t="s">
        <v>2180</v>
      </c>
      <c r="B1794" s="45" t="s">
        <v>1409</v>
      </c>
      <c r="C1794" s="52">
        <v>7</v>
      </c>
    </row>
    <row r="1795" spans="1:3" x14ac:dyDescent="0.3">
      <c r="A1795" s="41" t="s">
        <v>439</v>
      </c>
      <c r="B1795" s="52">
        <v>5.8</v>
      </c>
      <c r="C1795" s="46">
        <v>8</v>
      </c>
    </row>
    <row r="1796" spans="1:3" x14ac:dyDescent="0.3">
      <c r="A1796" s="41" t="s">
        <v>735</v>
      </c>
      <c r="B1796" s="52" t="s">
        <v>976</v>
      </c>
      <c r="C1796" s="46">
        <v>12</v>
      </c>
    </row>
    <row r="1797" spans="1:3" x14ac:dyDescent="0.3">
      <c r="A1797" s="41" t="s">
        <v>624</v>
      </c>
      <c r="B1797" s="52">
        <v>5.8</v>
      </c>
      <c r="C1797" s="46">
        <v>8</v>
      </c>
    </row>
    <row r="1798" spans="1:3" x14ac:dyDescent="0.3">
      <c r="A1798" s="41" t="s">
        <v>966</v>
      </c>
      <c r="B1798" s="52">
        <v>5.7</v>
      </c>
      <c r="C1798" s="46">
        <v>7</v>
      </c>
    </row>
    <row r="1799" spans="1:3" x14ac:dyDescent="0.3">
      <c r="A1799" s="41" t="s">
        <v>666</v>
      </c>
      <c r="B1799" s="52">
        <v>5.5</v>
      </c>
      <c r="C1799" s="46">
        <v>5</v>
      </c>
    </row>
    <row r="1800" spans="1:3" x14ac:dyDescent="0.3">
      <c r="A1800" s="41" t="s">
        <v>8</v>
      </c>
      <c r="B1800" s="52">
        <v>5.9</v>
      </c>
      <c r="C1800" s="46">
        <v>9</v>
      </c>
    </row>
    <row r="1801" spans="1:3" x14ac:dyDescent="0.3">
      <c r="A1801" s="41" t="s">
        <v>967</v>
      </c>
      <c r="B1801" s="52" t="s">
        <v>982</v>
      </c>
      <c r="C1801" s="46">
        <v>13</v>
      </c>
    </row>
    <row r="1802" spans="1:3" x14ac:dyDescent="0.3">
      <c r="A1802" s="41" t="s">
        <v>160</v>
      </c>
      <c r="B1802" s="52" t="s">
        <v>977</v>
      </c>
      <c r="C1802" s="46">
        <v>11</v>
      </c>
    </row>
    <row r="1803" spans="1:3" x14ac:dyDescent="0.3">
      <c r="A1803" s="41" t="s">
        <v>968</v>
      </c>
      <c r="B1803" s="52" t="s">
        <v>980</v>
      </c>
      <c r="C1803" s="46">
        <v>10</v>
      </c>
    </row>
    <row r="1804" spans="1:3" x14ac:dyDescent="0.3">
      <c r="A1804" s="41" t="s">
        <v>471</v>
      </c>
      <c r="B1804" s="52" t="s">
        <v>976</v>
      </c>
      <c r="C1804" s="46">
        <v>12</v>
      </c>
    </row>
    <row r="1805" spans="1:3" x14ac:dyDescent="0.3">
      <c r="A1805" s="41" t="s">
        <v>271</v>
      </c>
      <c r="B1805" s="52">
        <v>5.5</v>
      </c>
      <c r="C1805" s="46">
        <v>5</v>
      </c>
    </row>
    <row r="1806" spans="1:3" x14ac:dyDescent="0.3">
      <c r="A1806" s="41" t="s">
        <v>969</v>
      </c>
      <c r="B1806" s="52">
        <v>5.6</v>
      </c>
      <c r="C1806" s="46">
        <v>6</v>
      </c>
    </row>
    <row r="1807" spans="1:3" x14ac:dyDescent="0.3">
      <c r="A1807" s="41" t="s">
        <v>428</v>
      </c>
      <c r="B1807" s="52">
        <v>5.9</v>
      </c>
      <c r="C1807" s="46">
        <v>9</v>
      </c>
    </row>
    <row r="1808" spans="1:3" x14ac:dyDescent="0.3">
      <c r="A1808" s="42"/>
      <c r="B1808" s="52"/>
      <c r="C1808" s="52"/>
    </row>
    <row r="1809" spans="1:3" x14ac:dyDescent="0.3">
      <c r="A1809" s="42"/>
      <c r="B1809" s="52"/>
      <c r="C1809" s="52"/>
    </row>
    <row r="1810" spans="1:3" x14ac:dyDescent="0.3">
      <c r="A1810" s="42"/>
      <c r="B1810" s="52"/>
      <c r="C1810" s="52"/>
    </row>
    <row r="1811" spans="1:3" x14ac:dyDescent="0.3">
      <c r="A1811" s="42"/>
      <c r="B1811" s="52"/>
      <c r="C1811" s="52"/>
    </row>
    <row r="1812" spans="1:3" x14ac:dyDescent="0.3">
      <c r="A1812" s="42"/>
      <c r="B1812" s="52"/>
      <c r="C1812" s="52"/>
    </row>
  </sheetData>
  <sheetProtection password="84E1" sheet="1" objects="1" scenarios="1" selectLockedCells="1" selectUnlockedCells="1"/>
  <sortState ref="E2:G1812">
    <sortCondition ref="E2:E181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Established Routes</vt:lpstr>
      <vt:lpstr>New Routes</vt:lpstr>
      <vt:lpstr>Arrays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</dc:creator>
  <cp:lastModifiedBy>Carl</cp:lastModifiedBy>
  <cp:lastPrinted>2011-07-05T22:26:02Z</cp:lastPrinted>
  <dcterms:created xsi:type="dcterms:W3CDTF">2011-05-29T16:30:39Z</dcterms:created>
  <dcterms:modified xsi:type="dcterms:W3CDTF">2013-05-09T04:26:58Z</dcterms:modified>
</cp:coreProperties>
</file>